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4" activeTab="21"/>
  </bookViews>
  <sheets>
    <sheet name="01.09.2020" sheetId="1" r:id="rId1"/>
    <sheet name="02.09.2020" sheetId="2" r:id="rId2"/>
    <sheet name="03.09.2020" sheetId="3" r:id="rId3"/>
    <sheet name="04.09.2020" sheetId="4" r:id="rId4"/>
    <sheet name="07.09.2020" sheetId="5" r:id="rId5"/>
    <sheet name="08.09.2020" sheetId="6" r:id="rId6"/>
    <sheet name="09.09.2020" sheetId="7" r:id="rId7"/>
    <sheet name="10.09.2020" sheetId="8" r:id="rId8"/>
    <sheet name="11.09.2020" sheetId="9" r:id="rId9"/>
    <sheet name="14.09.2020" sheetId="10" r:id="rId10"/>
    <sheet name="15.09.2020" sheetId="11" r:id="rId11"/>
    <sheet name="16.09.2020" sheetId="12" r:id="rId12"/>
    <sheet name="17.09.2020 " sheetId="13" r:id="rId13"/>
    <sheet name="18.09.2020 " sheetId="14" r:id="rId14"/>
    <sheet name="21.09.2020" sheetId="15" r:id="rId15"/>
    <sheet name="22.09.2020" sheetId="16" r:id="rId16"/>
    <sheet name="23.09.2020" sheetId="17" r:id="rId17"/>
    <sheet name="24.09.2020" sheetId="18" r:id="rId18"/>
    <sheet name="25.09.2020" sheetId="19" r:id="rId19"/>
    <sheet name="28.09.2020" sheetId="20" r:id="rId20"/>
    <sheet name="29.09.2020" sheetId="21" r:id="rId21"/>
    <sheet name="30.09.2020" sheetId="22" r:id="rId22"/>
  </sheets>
  <definedNames/>
  <calcPr fullCalcOnLoad="1"/>
</workbook>
</file>

<file path=xl/sharedStrings.xml><?xml version="1.0" encoding="utf-8"?>
<sst xmlns="http://schemas.openxmlformats.org/spreadsheetml/2006/main" count="709" uniqueCount="195">
  <si>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</si>
  <si>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</si>
  <si>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</si>
  <si>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</si>
  <si>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</si>
  <si>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</si>
  <si>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</si>
  <si>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</si>
  <si>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</si>
  <si>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</si>
  <si>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</si>
  <si>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</si>
  <si>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</si>
  <si>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</si>
  <si>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</si>
  <si>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</si>
  <si>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</si>
  <si>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</si>
  <si>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</si>
  <si>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</si>
  <si>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</si>
  <si>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SPITAL SAPOCA</t>
  </si>
  <si>
    <t>CHELTUIELI MATERIALE</t>
  </si>
  <si>
    <t>SALARIATI SPITAL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</si>
  <si>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</si>
  <si>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</si>
  <si>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</si>
  <si>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</si>
  <si>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</si>
  <si>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Ec. Vlad Laurentiu</t>
  </si>
  <si>
    <t>SPITALUL SAPOCA</t>
  </si>
  <si>
    <t xml:space="preserve">                                              Ec. Vlad Laurentiu</t>
  </si>
  <si>
    <t xml:space="preserve">     Ec. Piriu Gabriela</t>
  </si>
  <si>
    <t>Ec. Piriu Gabriela</t>
  </si>
  <si>
    <t>CARDURI SALARII LUNA AUGUST 2020</t>
  </si>
  <si>
    <t>CEC-CHELTUIELI SALARIALE AF. LUNII AUGUST</t>
  </si>
  <si>
    <t>APELE ROMANE</t>
  </si>
  <si>
    <t>PRESTARI SERVICII</t>
  </si>
  <si>
    <t>DEDEMAN</t>
  </si>
  <si>
    <t>MATERIALE</t>
  </si>
  <si>
    <t>INFOSOFT</t>
  </si>
  <si>
    <t>RER SUD</t>
  </si>
  <si>
    <t>ROX GAZ</t>
  </si>
  <si>
    <t>OBIECTE DE INVENTAR</t>
  </si>
  <si>
    <t>COMPANIA DE APA</t>
  </si>
  <si>
    <t>APA CANAL SALUBRITATE</t>
  </si>
  <si>
    <t>DERATY MAX</t>
  </si>
  <si>
    <t>TINMAR ENERGY</t>
  </si>
  <si>
    <t>ILUMINAT,INCALZIT,FORTA MOTRICE</t>
  </si>
  <si>
    <t>AUTOTRANZIT</t>
  </si>
  <si>
    <t>TELEKOM</t>
  </si>
  <si>
    <t>POSTA,TELECOM.,RADIO,TV,INTERN</t>
  </si>
  <si>
    <t>REACTIVI</t>
  </si>
  <si>
    <t>REPARATII CURENTE</t>
  </si>
  <si>
    <t>PRACTIC PROD COM</t>
  </si>
  <si>
    <t>UNIFORME SI ECHIPAMENT</t>
  </si>
  <si>
    <t>PREMIER ENERGY</t>
  </si>
  <si>
    <t>CONSILIUL UNGURIU APA</t>
  </si>
  <si>
    <t>DIGI RCS RDS</t>
  </si>
  <si>
    <t>PLUS CONF MOB</t>
  </si>
  <si>
    <t>EXIGENT MEDIA</t>
  </si>
  <si>
    <t>INFO WORLD</t>
  </si>
  <si>
    <t>ROMPREST ENERGY</t>
  </si>
  <si>
    <t>OBIECTE DE IMVENTAR</t>
  </si>
  <si>
    <t>VIVA COSTI JUNIOR</t>
  </si>
  <si>
    <t>REPARATII CAPITALE</t>
  </si>
  <si>
    <t>CC CLEANING DISTRIBUTION</t>
  </si>
  <si>
    <t>IQ SUPORT SI SERVICII</t>
  </si>
  <si>
    <t>SOFTEH PLUS</t>
  </si>
  <si>
    <t>CUBIX</t>
  </si>
  <si>
    <t xml:space="preserve">DA SILVA </t>
  </si>
  <si>
    <t>ALIMENTE</t>
  </si>
  <si>
    <t>ALBO SMART</t>
  </si>
  <si>
    <t>ARKAS PRODEXIM</t>
  </si>
  <si>
    <t>BIO CHEM  SOLUTIONS</t>
  </si>
  <si>
    <t>CONFIDENT SECURITY</t>
  </si>
  <si>
    <t>D C REAL SOLUTIONS</t>
  </si>
  <si>
    <t>DANY CRIS</t>
  </si>
  <si>
    <t>ELEMAR</t>
  </si>
  <si>
    <t>EUROSTING</t>
  </si>
  <si>
    <t>FRIGOTEHNICA</t>
  </si>
  <si>
    <t>IBERIA COM</t>
  </si>
  <si>
    <t>LABORATOARELE BIOCLINICA</t>
  </si>
  <si>
    <t>LINDE GAZ</t>
  </si>
  <si>
    <t>PROFESIONALS BUSINESS</t>
  </si>
  <si>
    <t>TEHNO SRL</t>
  </si>
  <si>
    <t>TOTAL CERBER</t>
  </si>
  <si>
    <t>TOTAL HDO PROFESIONALE</t>
  </si>
  <si>
    <t>TARGET POINT</t>
  </si>
  <si>
    <t>CONSILIUL UNGURIU SERV APA</t>
  </si>
  <si>
    <t>D&amp;C REAL SOLUTIONS</t>
  </si>
  <si>
    <t>LICENTE</t>
  </si>
  <si>
    <t>ALPHA BRIO MEDICAL</t>
  </si>
  <si>
    <t>AQUATOR</t>
  </si>
  <si>
    <t>BILANCIA EXIM</t>
  </si>
  <si>
    <t>CTCE</t>
  </si>
  <si>
    <t>CONDER MAXI</t>
  </si>
  <si>
    <t>PHARMA CONSTRUCT</t>
  </si>
  <si>
    <t>DOZIMED</t>
  </si>
  <si>
    <t>HEMAT ROM</t>
  </si>
  <si>
    <t>IAHIM ARI TERM</t>
  </si>
  <si>
    <t>RER ECOLOGIC</t>
  </si>
  <si>
    <t>UMBRELLA</t>
  </si>
  <si>
    <t>EDITRONIC INTERNATIONAL</t>
  </si>
  <si>
    <t>EMOB DESIGN</t>
  </si>
  <si>
    <t>FILARO</t>
  </si>
  <si>
    <t>FIMAX</t>
  </si>
  <si>
    <t>HIBRID</t>
  </si>
  <si>
    <t>INK BIROTICA</t>
  </si>
  <si>
    <t>NEOMED</t>
  </si>
  <si>
    <t>STERICYCLE ROMANIA</t>
  </si>
  <si>
    <t>OMV PETROM MARK</t>
  </si>
  <si>
    <t>CARBURANTI SI LUBREFIANTI</t>
  </si>
  <si>
    <t>FURNITURI DE BIROU</t>
  </si>
  <si>
    <t>APRO COM IMPEX</t>
  </si>
  <si>
    <t xml:space="preserve">BOROMIR IND </t>
  </si>
  <si>
    <t>COREX</t>
  </si>
  <si>
    <t>MERIDIAN AGROIND</t>
  </si>
  <si>
    <t>NISARA IMPEX</t>
  </si>
  <si>
    <t>SALTEMPO</t>
  </si>
  <si>
    <t>AZET PREMIUM</t>
  </si>
  <si>
    <t>MATERIALE DE CURATENIE</t>
  </si>
  <si>
    <t>CO&amp;CO CONSUMER</t>
  </si>
  <si>
    <t>ALPHA NED 2000 EXIM</t>
  </si>
  <si>
    <t>MATERIALE SANITARE</t>
  </si>
  <si>
    <t>AXA PHARM MEDCHIM</t>
  </si>
  <si>
    <t>VETRO DESIGN</t>
  </si>
  <si>
    <t>ATENEUM</t>
  </si>
  <si>
    <t>MATERIALE CARACTER FUNCTIONAL</t>
  </si>
  <si>
    <t>PRESTARI SERV. CARACT FUNCT</t>
  </si>
  <si>
    <t>MEDICOM 94</t>
  </si>
  <si>
    <t>SPITALUL JUDETEAN BUZAU</t>
  </si>
  <si>
    <t>ALLIANCE HEALTHCARE</t>
  </si>
  <si>
    <t>MEDICAMENTE</t>
  </si>
  <si>
    <t>BIOEEL</t>
  </si>
  <si>
    <t>DONA LOGISTICA</t>
  </si>
  <si>
    <t>EUROPHARM HOLDING</t>
  </si>
  <si>
    <t>FARMACEUTICA REMEDIA</t>
  </si>
  <si>
    <t>FARMEXIM</t>
  </si>
  <si>
    <t>FELSIN FARM</t>
  </si>
  <si>
    <t>FILDAS  TRADING</t>
  </si>
  <si>
    <t>HEPITES FARM</t>
  </si>
  <si>
    <t>MEDIPLUS EXIM</t>
  </si>
  <si>
    <t>ND PHARMA</t>
  </si>
  <si>
    <t>PHARM AHEAD</t>
  </si>
  <si>
    <t>PHARMA SA</t>
  </si>
  <si>
    <t>PHARMAFARM</t>
  </si>
  <si>
    <t>SERMEDIC</t>
  </si>
  <si>
    <t>PIESE DE SCHIMB</t>
  </si>
  <si>
    <t>POSTA ROMANA</t>
  </si>
  <si>
    <t>POSTA,TELECOM.,RADIO,TV,INTERNET</t>
  </si>
  <si>
    <t>TV SAT 2002</t>
  </si>
  <si>
    <t>PROTECTIA MUNCII</t>
  </si>
  <si>
    <t>CM MEDINVEST</t>
  </si>
  <si>
    <t>PROMETEU FORM PROF</t>
  </si>
  <si>
    <t>STERIL ROMANIA</t>
  </si>
  <si>
    <t>BIO CHEM SOLUTIONS</t>
  </si>
  <si>
    <t>NOBIS LABORDIAGNOSTICA</t>
  </si>
  <si>
    <t>ALICIP AUTO</t>
  </si>
  <si>
    <t>CUMPANA</t>
  </si>
  <si>
    <t>BIO HYGIENE</t>
  </si>
  <si>
    <t>DEZINFECTANTI</t>
  </si>
  <si>
    <t>COM SERVICE</t>
  </si>
  <si>
    <t xml:space="preserve">MASINI,ECHIPAMENTE </t>
  </si>
  <si>
    <t>HELLIMED</t>
  </si>
  <si>
    <t xml:space="preserve">NEOMED </t>
  </si>
  <si>
    <t>UNIFARM</t>
  </si>
  <si>
    <t>FARMA CHIM</t>
  </si>
  <si>
    <t>FITERMAN DISTRIBUTION</t>
  </si>
  <si>
    <t>FRESENIUS KABI</t>
  </si>
  <si>
    <t>ALBOSMART</t>
  </si>
  <si>
    <t>MOBILIER,APARATURA BIROTICA</t>
  </si>
  <si>
    <t>ARTISANA</t>
  </si>
  <si>
    <t>LUAN VISION</t>
  </si>
  <si>
    <t>LIMAS GROUP</t>
  </si>
  <si>
    <t>VITROMED</t>
  </si>
  <si>
    <t>MICU VALERIAN</t>
  </si>
  <si>
    <t>LENJERII SI ACCESORII</t>
  </si>
  <si>
    <t>POSTA,TELECOMUNICATII,INTERNET</t>
  </si>
  <si>
    <t>BUGETUL ASIG, SOCIALE</t>
  </si>
  <si>
    <t>CONTRIBUTII SALARII</t>
  </si>
  <si>
    <t xml:space="preserve">BUGETUL DE STAT </t>
  </si>
  <si>
    <t>CONTRIBUTII HANDICAP</t>
  </si>
  <si>
    <t>RER</t>
  </si>
  <si>
    <t>ALTEX</t>
  </si>
  <si>
    <t>SMART CASUAL</t>
  </si>
  <si>
    <t>CONSULTANTA SI EXPERTIZA</t>
  </si>
  <si>
    <t xml:space="preserve">TINMAR </t>
  </si>
  <si>
    <t>ILUMINAT,INCALZIT SI FORTA MOTRICE</t>
  </si>
  <si>
    <t>BUTAN</t>
  </si>
  <si>
    <t>AXA PHARMA MEDCHIM</t>
  </si>
  <si>
    <t>POSTA,TELECOMUN,,INTERNET</t>
  </si>
  <si>
    <t>ORANGE</t>
  </si>
  <si>
    <t>TAXA MODIFICARE AVIZ FARMACIE</t>
  </si>
  <si>
    <t>CONS. LOCAL UNGURIU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</si>
</sst>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D18">
      <selection activeCell="B33" sqref="B33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82" t="s">
        <v>10</v>
      </c>
      <c r="B4" s="82"/>
      <c r="C4" s="82"/>
      <c r="D4" s="82"/>
    </row>
    <row r="5" spans="1:4" ht="15.75">
      <c r="A5" s="82" t="s">
        <v>11</v>
      </c>
      <c r="B5" s="82"/>
      <c r="C5" s="82"/>
      <c r="D5" s="82"/>
    </row>
    <row r="11" spans="1:4" ht="12.75">
      <c r="A11" s="92" t="s">
        <v>0</v>
      </c>
      <c r="B11" s="92" t="s">
        <v>1</v>
      </c>
      <c r="C11" s="97" t="s">
        <v>2</v>
      </c>
      <c r="D11" s="97" t="s">
        <v>3</v>
      </c>
    </row>
    <row r="12" spans="1:4" ht="12.75">
      <c r="A12" s="93"/>
      <c r="B12" s="95"/>
      <c r="C12" s="98"/>
      <c r="D12" s="98"/>
    </row>
    <row r="13" spans="1:4" ht="12.75">
      <c r="A13" s="94"/>
      <c r="B13" s="96"/>
      <c r="C13" s="99"/>
      <c r="D13" s="99"/>
    </row>
    <row r="14" spans="1:4" ht="15.75" customHeight="1">
      <c r="A14" s="84" t="s">
        <v>4</v>
      </c>
      <c r="B14" s="86">
        <f>B16</f>
        <v>0</v>
      </c>
      <c r="C14" s="88"/>
      <c r="D14" s="88"/>
    </row>
    <row r="15" spans="1:4" ht="12.75">
      <c r="A15" s="85"/>
      <c r="B15" s="87"/>
      <c r="C15" s="89"/>
      <c r="D15" s="8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4" t="s">
        <v>5</v>
      </c>
      <c r="B23" s="86">
        <f>B25+B26+B27+B28+B29+B30+B31+B32</f>
        <v>88082.33</v>
      </c>
      <c r="C23" s="88"/>
      <c r="D23" s="88"/>
    </row>
    <row r="24" spans="1:4" ht="12.75">
      <c r="A24" s="85"/>
      <c r="B24" s="87"/>
      <c r="C24" s="89"/>
      <c r="D24" s="89"/>
    </row>
    <row r="25" spans="1:4" ht="15.75">
      <c r="A25" s="23"/>
      <c r="B25" s="17">
        <v>8285.88</v>
      </c>
      <c r="C25" s="57" t="s">
        <v>56</v>
      </c>
      <c r="D25" s="57" t="s">
        <v>48</v>
      </c>
    </row>
    <row r="26" spans="1:4" ht="15.75">
      <c r="A26" s="23"/>
      <c r="B26" s="17">
        <v>55501.98</v>
      </c>
      <c r="C26" s="7" t="s">
        <v>47</v>
      </c>
      <c r="D26" s="57" t="s">
        <v>48</v>
      </c>
    </row>
    <row r="27" spans="1:4" ht="15.75">
      <c r="A27" s="23"/>
      <c r="B27" s="17">
        <v>146.37</v>
      </c>
      <c r="C27" s="57" t="s">
        <v>41</v>
      </c>
      <c r="D27" s="57" t="s">
        <v>45</v>
      </c>
    </row>
    <row r="28" spans="1:4" ht="15.75">
      <c r="A28" s="23"/>
      <c r="B28" s="17">
        <v>231.36</v>
      </c>
      <c r="C28" s="7" t="s">
        <v>44</v>
      </c>
      <c r="D28" s="1" t="s">
        <v>45</v>
      </c>
    </row>
    <row r="29" spans="1:4" ht="15.75">
      <c r="A29" s="23"/>
      <c r="B29" s="17">
        <v>22779.61</v>
      </c>
      <c r="C29" s="7" t="s">
        <v>57</v>
      </c>
      <c r="D29" s="1" t="s">
        <v>45</v>
      </c>
    </row>
    <row r="30" spans="1:4" ht="15.75">
      <c r="A30" s="23"/>
      <c r="B30" s="17">
        <v>721.7</v>
      </c>
      <c r="C30" s="7" t="s">
        <v>50</v>
      </c>
      <c r="D30" s="1" t="s">
        <v>51</v>
      </c>
    </row>
    <row r="31" spans="1:4" ht="15.75">
      <c r="A31" s="23"/>
      <c r="B31" s="17">
        <v>274.62</v>
      </c>
      <c r="C31" s="7" t="s">
        <v>58</v>
      </c>
      <c r="D31" s="1" t="s">
        <v>51</v>
      </c>
    </row>
    <row r="32" spans="1:4" ht="15.75">
      <c r="A32" s="23"/>
      <c r="B32" s="17">
        <v>140.81</v>
      </c>
      <c r="C32" s="7" t="s">
        <v>58</v>
      </c>
      <c r="D32" s="1" t="s">
        <v>37</v>
      </c>
    </row>
    <row r="33" spans="1:4" ht="12.75">
      <c r="A33" s="1"/>
      <c r="B33" s="37"/>
      <c r="C33" s="7"/>
      <c r="D33" s="1"/>
    </row>
    <row r="34" spans="1:4" ht="12.75">
      <c r="A34" s="1"/>
      <c r="B34" s="21"/>
      <c r="C34" s="7"/>
      <c r="D34" s="1"/>
    </row>
    <row r="35" spans="1:4" ht="12.75">
      <c r="A35" s="1"/>
      <c r="B35" s="21"/>
      <c r="C35" s="44"/>
      <c r="D35" s="18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8" customHeight="1">
      <c r="A42" s="90" t="s">
        <v>6</v>
      </c>
      <c r="B42" s="86">
        <v>0</v>
      </c>
      <c r="C42" s="88"/>
      <c r="D42" s="88"/>
    </row>
    <row r="43" spans="1:4" ht="15.75" customHeight="1">
      <c r="A43" s="91"/>
      <c r="B43" s="87"/>
      <c r="C43" s="89"/>
      <c r="D43" s="8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4" t="s">
        <v>7</v>
      </c>
      <c r="B50" s="86">
        <v>0</v>
      </c>
      <c r="C50" s="88"/>
      <c r="D50" s="88"/>
    </row>
    <row r="51" spans="1:4" ht="12.75">
      <c r="A51" s="85"/>
      <c r="B51" s="87"/>
      <c r="C51" s="89"/>
      <c r="D51" s="89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12</v>
      </c>
      <c r="B56" s="10">
        <f>B14+B23+B42+B50</f>
        <v>88082.33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2" t="s">
        <v>9</v>
      </c>
      <c r="D59" s="82"/>
    </row>
    <row r="60" spans="1:4" ht="15.75">
      <c r="A60" s="4" t="s">
        <v>33</v>
      </c>
      <c r="B60" s="3"/>
      <c r="C60" s="83" t="s">
        <v>29</v>
      </c>
      <c r="D60" s="83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2" t="s">
        <v>24</v>
      </c>
      <c r="D64" s="82"/>
    </row>
    <row r="65" spans="2:4" ht="15.75">
      <c r="B65" s="3"/>
      <c r="C65" s="82" t="s">
        <v>25</v>
      </c>
      <c r="D65" s="82"/>
    </row>
  </sheetData>
  <mergeCells count="26">
    <mergeCell ref="C64:D64"/>
    <mergeCell ref="C65:D65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C59:D59"/>
    <mergeCell ref="C60:D60"/>
    <mergeCell ref="A50:A51"/>
    <mergeCell ref="B50:B51"/>
    <mergeCell ref="C50:C51"/>
    <mergeCell ref="D50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workbookViewId="0" topLeftCell="A1">
      <selection activeCell="B18" sqref="B18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B17+B18+B19+B20</f>
        <v>2602909</v>
      </c>
      <c r="C15" s="88"/>
      <c r="D15" s="88"/>
    </row>
    <row r="16" spans="1:4" ht="12.75">
      <c r="A16" s="85"/>
      <c r="B16" s="87"/>
      <c r="C16" s="89"/>
      <c r="D16" s="89"/>
    </row>
    <row r="17" spans="1:4" ht="16.5" customHeight="1">
      <c r="A17" s="1"/>
      <c r="B17" s="21">
        <v>2602909</v>
      </c>
      <c r="C17" s="20" t="s">
        <v>23</v>
      </c>
      <c r="D17" s="20" t="s">
        <v>34</v>
      </c>
    </row>
    <row r="18" spans="1:5" ht="12.75">
      <c r="A18" s="1"/>
      <c r="B18" s="21"/>
      <c r="C18" s="18"/>
      <c r="D18" s="18"/>
      <c r="E18" s="19"/>
    </row>
    <row r="19" spans="1:5" ht="12.75">
      <c r="A19" s="1"/>
      <c r="B19" s="21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84" t="s">
        <v>5</v>
      </c>
      <c r="B21" s="106">
        <f>SUM(B23:B133)</f>
        <v>0</v>
      </c>
      <c r="C21" s="108"/>
      <c r="D21" s="88"/>
      <c r="E21" s="19"/>
    </row>
    <row r="22" spans="1:5" ht="12.75" customHeight="1">
      <c r="A22" s="85"/>
      <c r="B22" s="107"/>
      <c r="C22" s="109"/>
      <c r="D22" s="89"/>
      <c r="E22" s="19"/>
    </row>
    <row r="23" spans="1:5" ht="12.75" customHeight="1">
      <c r="A23" s="23"/>
      <c r="B23" s="21"/>
      <c r="C23" s="44"/>
      <c r="D23" s="18"/>
      <c r="E23" s="19"/>
    </row>
    <row r="24" spans="1:5" ht="12.75" customHeight="1">
      <c r="A24" s="23"/>
      <c r="B24" s="21"/>
      <c r="C24" s="44"/>
      <c r="D24" s="18"/>
      <c r="E24" s="19"/>
    </row>
    <row r="25" spans="1:5" ht="12.75" customHeight="1">
      <c r="A25" s="23"/>
      <c r="B25" s="71"/>
      <c r="C25" s="67"/>
      <c r="D25" s="67"/>
      <c r="E25" s="19"/>
    </row>
    <row r="26" spans="1:5" ht="12.75" customHeight="1">
      <c r="A26" s="23"/>
      <c r="B26" s="71"/>
      <c r="C26" s="67"/>
      <c r="D26" s="67"/>
      <c r="E26" s="19"/>
    </row>
    <row r="27" spans="1:5" ht="12.75" customHeight="1">
      <c r="A27" s="23"/>
      <c r="B27" s="71"/>
      <c r="C27" s="67"/>
      <c r="D27" s="67"/>
      <c r="E27" s="19"/>
    </row>
    <row r="28" spans="1:5" ht="12.75" customHeight="1">
      <c r="A28" s="23"/>
      <c r="B28" s="71"/>
      <c r="C28" s="67"/>
      <c r="D28" s="67"/>
      <c r="E28" s="19"/>
    </row>
    <row r="29" spans="1:5" ht="12.75" customHeight="1">
      <c r="A29" s="23"/>
      <c r="B29" s="71"/>
      <c r="C29" s="67"/>
      <c r="D29" s="67"/>
      <c r="E29" s="19"/>
    </row>
    <row r="30" spans="1:5" ht="12.75" customHeight="1">
      <c r="A30" s="23"/>
      <c r="B30" s="71"/>
      <c r="C30" s="67"/>
      <c r="D30" s="67"/>
      <c r="E30" s="19"/>
    </row>
    <row r="31" spans="1:5" ht="12.75" customHeight="1">
      <c r="A31" s="23"/>
      <c r="B31" s="71"/>
      <c r="C31" s="67"/>
      <c r="D31" s="67"/>
      <c r="E31" s="19"/>
    </row>
    <row r="32" spans="1:5" ht="12.75" customHeight="1">
      <c r="A32" s="23"/>
      <c r="B32" s="71"/>
      <c r="C32" s="67"/>
      <c r="D32" s="67"/>
      <c r="E32" s="19"/>
    </row>
    <row r="33" spans="1:5" ht="12.75" customHeight="1">
      <c r="A33" s="23"/>
      <c r="B33" s="71"/>
      <c r="C33" s="67"/>
      <c r="D33" s="67"/>
      <c r="E33" s="19"/>
    </row>
    <row r="34" spans="1:5" ht="12.75" customHeight="1">
      <c r="A34" s="23"/>
      <c r="B34" s="71"/>
      <c r="C34" s="67"/>
      <c r="D34" s="67"/>
      <c r="E34" s="19"/>
    </row>
    <row r="35" spans="1:5" ht="12.75" customHeight="1">
      <c r="A35" s="23"/>
      <c r="B35" s="71"/>
      <c r="C35" s="67"/>
      <c r="D35" s="67"/>
      <c r="E35" s="19"/>
    </row>
    <row r="36" spans="1:5" ht="12.75" customHeight="1">
      <c r="A36" s="23"/>
      <c r="B36" s="71"/>
      <c r="C36" s="67"/>
      <c r="D36" s="67"/>
      <c r="E36" s="19"/>
    </row>
    <row r="37" spans="1:5" ht="12.75" customHeight="1">
      <c r="A37" s="23"/>
      <c r="B37" s="71"/>
      <c r="C37" s="67"/>
      <c r="D37" s="67"/>
      <c r="E37" s="19"/>
    </row>
    <row r="38" spans="1:5" ht="12.75" customHeight="1">
      <c r="A38" s="23"/>
      <c r="B38" s="71"/>
      <c r="C38" s="67"/>
      <c r="D38" s="67"/>
      <c r="E38" s="19"/>
    </row>
    <row r="39" spans="1:5" ht="12.75" customHeight="1">
      <c r="A39" s="23"/>
      <c r="B39" s="71"/>
      <c r="C39" s="67"/>
      <c r="D39" s="67"/>
      <c r="E39" s="19"/>
    </row>
    <row r="40" spans="1:5" ht="12.75" customHeight="1">
      <c r="A40" s="23"/>
      <c r="B40" s="71"/>
      <c r="C40" s="67"/>
      <c r="D40" s="67"/>
      <c r="E40" s="19"/>
    </row>
    <row r="41" spans="1:5" ht="12.75" customHeight="1">
      <c r="A41" s="23"/>
      <c r="B41" s="71"/>
      <c r="C41" s="67"/>
      <c r="D41" s="67"/>
      <c r="E41" s="19"/>
    </row>
    <row r="42" spans="1:5" ht="12.75" customHeight="1">
      <c r="A42" s="23"/>
      <c r="B42" s="71"/>
      <c r="C42" s="67"/>
      <c r="D42" s="67"/>
      <c r="E42" s="19"/>
    </row>
    <row r="43" spans="1:5" ht="12.75" customHeight="1">
      <c r="A43" s="23"/>
      <c r="B43" s="71"/>
      <c r="C43" s="67"/>
      <c r="D43" s="67"/>
      <c r="E43" s="19"/>
    </row>
    <row r="44" spans="1:5" ht="12.75" customHeight="1">
      <c r="A44" s="23"/>
      <c r="B44" s="71"/>
      <c r="C44" s="67"/>
      <c r="D44" s="67"/>
      <c r="E44" s="19"/>
    </row>
    <row r="45" spans="1:5" ht="12.75" customHeight="1">
      <c r="A45" s="23"/>
      <c r="B45" s="71"/>
      <c r="C45" s="67"/>
      <c r="D45" s="67"/>
      <c r="E45" s="19"/>
    </row>
    <row r="46" spans="1:5" ht="12.75" customHeight="1">
      <c r="A46" s="23"/>
      <c r="B46" s="71"/>
      <c r="C46" s="67"/>
      <c r="D46" s="67"/>
      <c r="E46" s="19"/>
    </row>
    <row r="47" spans="1:5" ht="12.75" customHeight="1">
      <c r="A47" s="23"/>
      <c r="B47" s="71"/>
      <c r="C47" s="67"/>
      <c r="D47" s="67"/>
      <c r="E47" s="19"/>
    </row>
    <row r="48" spans="1:5" ht="12.75" customHeight="1">
      <c r="A48" s="23"/>
      <c r="B48" s="71"/>
      <c r="C48" s="67"/>
      <c r="D48" s="67"/>
      <c r="E48" s="19"/>
    </row>
    <row r="49" spans="1:5" ht="12.75" customHeight="1">
      <c r="A49" s="23"/>
      <c r="B49" s="71"/>
      <c r="C49" s="67"/>
      <c r="D49" s="67"/>
      <c r="E49" s="19"/>
    </row>
    <row r="50" spans="1:5" ht="12.75" customHeight="1">
      <c r="A50" s="23"/>
      <c r="B50" s="71"/>
      <c r="C50" s="67"/>
      <c r="D50" s="67"/>
      <c r="E50" s="19"/>
    </row>
    <row r="51" spans="1:5" ht="12.75" customHeight="1">
      <c r="A51" s="23"/>
      <c r="B51" s="71"/>
      <c r="C51" s="67"/>
      <c r="D51" s="67"/>
      <c r="E51" s="19"/>
    </row>
    <row r="52" spans="1:5" ht="12.75" customHeight="1">
      <c r="A52" s="23"/>
      <c r="B52" s="71"/>
      <c r="C52" s="67"/>
      <c r="D52" s="67"/>
      <c r="E52" s="19"/>
    </row>
    <row r="53" spans="1:5" ht="12.75" customHeight="1">
      <c r="A53" s="23"/>
      <c r="B53" s="71"/>
      <c r="C53" s="67"/>
      <c r="D53" s="67"/>
      <c r="E53" s="19"/>
    </row>
    <row r="54" spans="1:5" ht="12.75" customHeight="1">
      <c r="A54" s="23"/>
      <c r="B54" s="71"/>
      <c r="C54" s="67"/>
      <c r="D54" s="67"/>
      <c r="E54" s="19"/>
    </row>
    <row r="55" spans="1:5" ht="12.75" customHeight="1">
      <c r="A55" s="23"/>
      <c r="B55" s="71"/>
      <c r="C55" s="67"/>
      <c r="D55" s="67"/>
      <c r="E55" s="19"/>
    </row>
    <row r="56" spans="1:5" ht="12.75" customHeight="1">
      <c r="A56" s="23"/>
      <c r="B56" s="71"/>
      <c r="C56" s="67"/>
      <c r="D56" s="67"/>
      <c r="E56" s="19"/>
    </row>
    <row r="57" spans="1:5" ht="12.75" customHeight="1">
      <c r="A57" s="23"/>
      <c r="B57" s="71"/>
      <c r="C57" s="67"/>
      <c r="D57" s="67"/>
      <c r="E57" s="19"/>
    </row>
    <row r="58" spans="1:5" ht="12.75" customHeight="1">
      <c r="A58" s="23"/>
      <c r="B58" s="71"/>
      <c r="C58" s="67"/>
      <c r="D58" s="67"/>
      <c r="E58" s="19"/>
    </row>
    <row r="59" spans="1:5" ht="12.75">
      <c r="A59" s="1"/>
      <c r="B59" s="72"/>
      <c r="C59" s="70"/>
      <c r="D59" s="67"/>
      <c r="E59" s="19"/>
    </row>
    <row r="60" spans="1:5" ht="12.75">
      <c r="A60" s="1"/>
      <c r="B60" s="72"/>
      <c r="C60" s="70"/>
      <c r="D60" s="67"/>
      <c r="E60" s="19"/>
    </row>
    <row r="61" spans="1:5" ht="12.75">
      <c r="A61" s="1"/>
      <c r="B61" s="73"/>
      <c r="C61" s="70"/>
      <c r="D61" s="67"/>
      <c r="E61" s="19"/>
    </row>
    <row r="62" spans="1:5" ht="12.75">
      <c r="A62" s="1"/>
      <c r="B62" s="73"/>
      <c r="C62" s="70"/>
      <c r="D62" s="67"/>
      <c r="E62" s="19"/>
    </row>
    <row r="63" spans="1:5" ht="12.75">
      <c r="A63" s="1"/>
      <c r="B63" s="73"/>
      <c r="C63" s="70"/>
      <c r="D63" s="67"/>
      <c r="E63" s="19"/>
    </row>
    <row r="64" spans="1:5" ht="12.75">
      <c r="A64" s="1"/>
      <c r="B64" s="73"/>
      <c r="C64" s="70"/>
      <c r="D64" s="67"/>
      <c r="E64" s="19"/>
    </row>
    <row r="65" spans="1:5" ht="12.75">
      <c r="A65" s="1"/>
      <c r="B65" s="73"/>
      <c r="C65" s="70"/>
      <c r="D65" s="67"/>
      <c r="E65" s="19"/>
    </row>
    <row r="66" spans="1:5" ht="12.75">
      <c r="A66" s="1"/>
      <c r="B66" s="73"/>
      <c r="C66" s="70"/>
      <c r="D66" s="67"/>
      <c r="E66" s="19"/>
    </row>
    <row r="67" spans="1:5" ht="12.75">
      <c r="A67" s="1"/>
      <c r="B67" s="73"/>
      <c r="C67" s="70"/>
      <c r="D67" s="67"/>
      <c r="E67" s="19"/>
    </row>
    <row r="68" spans="1:5" ht="12.75">
      <c r="A68" s="1"/>
      <c r="B68" s="73"/>
      <c r="C68" s="70"/>
      <c r="D68" s="67"/>
      <c r="E68" s="19"/>
    </row>
    <row r="69" spans="1:5" ht="12.75">
      <c r="A69" s="1"/>
      <c r="B69" s="73"/>
      <c r="C69" s="70"/>
      <c r="D69" s="67"/>
      <c r="E69" s="19"/>
    </row>
    <row r="70" spans="1:5" ht="12.75">
      <c r="A70" s="1"/>
      <c r="B70" s="73"/>
      <c r="C70" s="70"/>
      <c r="D70" s="67"/>
      <c r="E70" s="19"/>
    </row>
    <row r="71" spans="1:5" ht="12.75">
      <c r="A71" s="1"/>
      <c r="B71" s="73"/>
      <c r="C71" s="70"/>
      <c r="D71" s="67"/>
      <c r="E71" s="19"/>
    </row>
    <row r="72" spans="1:5" ht="12.75">
      <c r="A72" s="1"/>
      <c r="B72" s="73"/>
      <c r="C72" s="70"/>
      <c r="D72" s="67"/>
      <c r="E72" s="19"/>
    </row>
    <row r="73" spans="1:5" ht="12.75">
      <c r="A73" s="1"/>
      <c r="B73" s="73"/>
      <c r="C73" s="70"/>
      <c r="D73" s="67"/>
      <c r="E73" s="19"/>
    </row>
    <row r="74" spans="1:5" ht="12.75">
      <c r="A74" s="1"/>
      <c r="B74" s="73"/>
      <c r="C74" s="70"/>
      <c r="D74" s="67"/>
      <c r="E74" s="19"/>
    </row>
    <row r="75" spans="1:5" ht="12.75">
      <c r="A75" s="1"/>
      <c r="B75" s="73"/>
      <c r="C75" s="70"/>
      <c r="D75" s="67"/>
      <c r="E75" s="19"/>
    </row>
    <row r="76" spans="1:5" ht="12.75">
      <c r="A76" s="1"/>
      <c r="B76" s="73"/>
      <c r="C76" s="70"/>
      <c r="D76" s="70"/>
      <c r="E76" s="19"/>
    </row>
    <row r="77" spans="1:5" ht="12.75">
      <c r="A77" s="1"/>
      <c r="B77" s="73"/>
      <c r="C77" s="70"/>
      <c r="D77" s="70"/>
      <c r="E77" s="19"/>
    </row>
    <row r="78" spans="1:5" ht="12.75">
      <c r="A78" s="1"/>
      <c r="B78" s="73"/>
      <c r="C78" s="70"/>
      <c r="D78" s="70"/>
      <c r="E78" s="19"/>
    </row>
    <row r="79" spans="1:5" ht="12.75">
      <c r="A79" s="1"/>
      <c r="B79" s="73"/>
      <c r="C79" s="70"/>
      <c r="D79" s="70"/>
      <c r="E79" s="19"/>
    </row>
    <row r="80" spans="1:5" ht="12.75">
      <c r="A80" s="1"/>
      <c r="B80" s="73"/>
      <c r="C80" s="70"/>
      <c r="D80" s="70"/>
      <c r="E80" s="19"/>
    </row>
    <row r="81" spans="1:5" ht="12.75">
      <c r="A81" s="1"/>
      <c r="B81" s="73"/>
      <c r="C81" s="70"/>
      <c r="D81" s="70"/>
      <c r="E81" s="19"/>
    </row>
    <row r="82" spans="1:5" ht="12.75">
      <c r="A82" s="1"/>
      <c r="B82" s="73"/>
      <c r="C82" s="70"/>
      <c r="D82" s="14"/>
      <c r="E82" s="19"/>
    </row>
    <row r="83" spans="1:5" ht="12.75">
      <c r="A83" s="1"/>
      <c r="B83" s="73"/>
      <c r="C83" s="70"/>
      <c r="D83" s="14"/>
      <c r="E83" s="19"/>
    </row>
    <row r="84" spans="1:5" ht="12.75">
      <c r="A84" s="1"/>
      <c r="B84" s="76"/>
      <c r="C84" s="70"/>
      <c r="D84" s="14"/>
      <c r="E84" s="19"/>
    </row>
    <row r="85" spans="1:5" ht="12.75">
      <c r="A85" s="1"/>
      <c r="B85" s="76"/>
      <c r="C85" s="70"/>
      <c r="D85" s="14"/>
      <c r="E85" s="19"/>
    </row>
    <row r="86" spans="1:5" ht="12.75">
      <c r="A86" s="1"/>
      <c r="B86" s="76"/>
      <c r="C86" s="70"/>
      <c r="D86" s="14"/>
      <c r="E86" s="19"/>
    </row>
    <row r="87" spans="1:5" ht="12.75">
      <c r="A87" s="1"/>
      <c r="B87" s="76"/>
      <c r="C87" s="70"/>
      <c r="D87" s="14"/>
      <c r="E87" s="19"/>
    </row>
    <row r="88" spans="1:5" ht="12.75">
      <c r="A88" s="1"/>
      <c r="B88" s="76"/>
      <c r="C88" s="70"/>
      <c r="D88" s="14"/>
      <c r="E88" s="19"/>
    </row>
    <row r="89" spans="1:5" ht="12.75">
      <c r="A89" s="1"/>
      <c r="B89" s="76"/>
      <c r="C89" s="70"/>
      <c r="D89" s="14"/>
      <c r="E89" s="19"/>
    </row>
    <row r="90" spans="1:5" ht="12.75">
      <c r="A90" s="1"/>
      <c r="B90" s="76"/>
      <c r="C90" s="70"/>
      <c r="D90" s="14"/>
      <c r="E90" s="19"/>
    </row>
    <row r="91" spans="1:5" ht="12.75">
      <c r="A91" s="1"/>
      <c r="B91" s="76"/>
      <c r="C91" s="70"/>
      <c r="D91" s="14"/>
      <c r="E91" s="19"/>
    </row>
    <row r="92" spans="1:5" ht="12.75">
      <c r="A92" s="1"/>
      <c r="B92" s="76"/>
      <c r="C92" s="70"/>
      <c r="D92" s="14"/>
      <c r="E92" s="19"/>
    </row>
    <row r="93" spans="1:5" ht="12.75">
      <c r="A93" s="1"/>
      <c r="B93" s="76"/>
      <c r="C93" s="70"/>
      <c r="D93" s="14"/>
      <c r="E93" s="19"/>
    </row>
    <row r="94" spans="1:5" ht="12.75">
      <c r="A94" s="1"/>
      <c r="B94" s="76"/>
      <c r="C94" s="70"/>
      <c r="D94" s="14"/>
      <c r="E94" s="19"/>
    </row>
    <row r="95" spans="1:5" ht="12.75">
      <c r="A95" s="1"/>
      <c r="B95" s="76"/>
      <c r="C95" s="70"/>
      <c r="D95" s="14"/>
      <c r="E95" s="19"/>
    </row>
    <row r="96" spans="1:5" ht="12.75">
      <c r="A96" s="1"/>
      <c r="B96" s="76"/>
      <c r="C96" s="70"/>
      <c r="D96" s="14"/>
      <c r="E96" s="19"/>
    </row>
    <row r="97" spans="1:5" ht="12.75">
      <c r="A97" s="1"/>
      <c r="B97" s="76"/>
      <c r="C97" s="70"/>
      <c r="D97" s="14"/>
      <c r="E97" s="19"/>
    </row>
    <row r="98" spans="1:5" ht="12.75">
      <c r="A98" s="1"/>
      <c r="B98" s="76"/>
      <c r="C98" s="70"/>
      <c r="D98" s="14"/>
      <c r="E98" s="19"/>
    </row>
    <row r="99" spans="1:5" ht="12.75">
      <c r="A99" s="1"/>
      <c r="B99" s="76"/>
      <c r="C99" s="70"/>
      <c r="D99" s="14"/>
      <c r="E99" s="19"/>
    </row>
    <row r="100" spans="1:5" ht="12.75">
      <c r="A100" s="1"/>
      <c r="B100" s="76"/>
      <c r="C100" s="70"/>
      <c r="D100" s="14"/>
      <c r="E100" s="19"/>
    </row>
    <row r="101" spans="1:5" ht="12.75">
      <c r="A101" s="1"/>
      <c r="B101" s="76"/>
      <c r="C101" s="70"/>
      <c r="D101" s="14"/>
      <c r="E101" s="19"/>
    </row>
    <row r="102" spans="1:5" ht="12.75">
      <c r="A102" s="1"/>
      <c r="B102" s="76"/>
      <c r="C102" s="70"/>
      <c r="D102" s="14"/>
      <c r="E102" s="19"/>
    </row>
    <row r="103" spans="1:5" ht="12.75">
      <c r="A103" s="1"/>
      <c r="B103" s="76"/>
      <c r="C103" s="70"/>
      <c r="D103" s="14"/>
      <c r="E103" s="19"/>
    </row>
    <row r="104" spans="1:5" ht="12.75">
      <c r="A104" s="1"/>
      <c r="B104" s="76"/>
      <c r="C104" s="70"/>
      <c r="D104" s="14"/>
      <c r="E104" s="19"/>
    </row>
    <row r="105" spans="1:5" ht="12.75">
      <c r="A105" s="1"/>
      <c r="B105" s="76"/>
      <c r="C105" s="70"/>
      <c r="D105" s="14"/>
      <c r="E105" s="19"/>
    </row>
    <row r="106" spans="1:5" ht="12.75">
      <c r="A106" s="1"/>
      <c r="B106" s="76"/>
      <c r="C106" s="70"/>
      <c r="D106" s="14"/>
      <c r="E106" s="19"/>
    </row>
    <row r="107" spans="1:5" ht="12.75">
      <c r="A107" s="1"/>
      <c r="B107" s="76"/>
      <c r="C107" s="70"/>
      <c r="D107" s="14"/>
      <c r="E107" s="19"/>
    </row>
    <row r="108" spans="1:5" ht="12.75">
      <c r="A108" s="1"/>
      <c r="B108" s="76"/>
      <c r="C108" s="70"/>
      <c r="D108" s="14"/>
      <c r="E108" s="19"/>
    </row>
    <row r="109" spans="1:5" ht="12.75">
      <c r="A109" s="1"/>
      <c r="B109" s="76"/>
      <c r="C109" s="70"/>
      <c r="D109" s="14"/>
      <c r="E109" s="19"/>
    </row>
    <row r="110" spans="1:5" ht="12.75">
      <c r="A110" s="1"/>
      <c r="B110" s="76"/>
      <c r="C110" s="70"/>
      <c r="D110" s="14"/>
      <c r="E110" s="19"/>
    </row>
    <row r="111" spans="1:5" ht="12.75">
      <c r="A111" s="1"/>
      <c r="B111" s="76"/>
      <c r="C111" s="70"/>
      <c r="D111" s="14"/>
      <c r="E111" s="19"/>
    </row>
    <row r="112" spans="1:5" ht="12.75">
      <c r="A112" s="1"/>
      <c r="B112" s="76"/>
      <c r="C112" s="70"/>
      <c r="D112" s="14"/>
      <c r="E112" s="19"/>
    </row>
    <row r="113" spans="1:5" ht="12.75">
      <c r="A113" s="1"/>
      <c r="B113" s="76"/>
      <c r="C113" s="70"/>
      <c r="D113" s="14"/>
      <c r="E113" s="19"/>
    </row>
    <row r="114" spans="1:5" ht="12.75">
      <c r="A114" s="1"/>
      <c r="B114" s="76"/>
      <c r="C114" s="70"/>
      <c r="D114" s="14"/>
      <c r="E114" s="19"/>
    </row>
    <row r="115" spans="1:5" ht="12.75">
      <c r="A115" s="1"/>
      <c r="B115" s="76"/>
      <c r="C115" s="70"/>
      <c r="D115" s="14"/>
      <c r="E115" s="19"/>
    </row>
    <row r="116" spans="1:5" ht="12.75">
      <c r="A116" s="1"/>
      <c r="B116" s="76"/>
      <c r="C116" s="70"/>
      <c r="D116" s="14"/>
      <c r="E116" s="19"/>
    </row>
    <row r="117" spans="1:5" ht="12.75">
      <c r="A117" s="1"/>
      <c r="B117" s="76"/>
      <c r="C117" s="70"/>
      <c r="D117" s="14"/>
      <c r="E117" s="19"/>
    </row>
    <row r="118" spans="1:5" ht="12.75">
      <c r="A118" s="1"/>
      <c r="B118" s="76"/>
      <c r="C118" s="70"/>
      <c r="D118" s="14"/>
      <c r="E118" s="19"/>
    </row>
    <row r="119" spans="1:5" ht="12.75">
      <c r="A119" s="1"/>
      <c r="B119" s="76"/>
      <c r="C119" s="70"/>
      <c r="D119" s="14"/>
      <c r="E119" s="19"/>
    </row>
    <row r="120" spans="1:5" ht="12.75">
      <c r="A120" s="1"/>
      <c r="B120" s="76"/>
      <c r="C120" s="70"/>
      <c r="D120" s="14"/>
      <c r="E120" s="19"/>
    </row>
    <row r="121" spans="1:5" ht="12.75">
      <c r="A121" s="1"/>
      <c r="B121" s="76"/>
      <c r="C121" s="70"/>
      <c r="D121" s="14"/>
      <c r="E121" s="19"/>
    </row>
    <row r="122" spans="1:5" ht="12.75">
      <c r="A122" s="1"/>
      <c r="B122" s="76"/>
      <c r="C122" s="70"/>
      <c r="D122" s="14"/>
      <c r="E122" s="19"/>
    </row>
    <row r="123" spans="1:5" ht="12.75">
      <c r="A123" s="1"/>
      <c r="B123" s="76"/>
      <c r="C123" s="70"/>
      <c r="D123" s="14"/>
      <c r="E123" s="19"/>
    </row>
    <row r="124" spans="1:5" ht="12.75">
      <c r="A124" s="1"/>
      <c r="B124" s="76"/>
      <c r="C124" s="70"/>
      <c r="D124" s="14"/>
      <c r="E124" s="19"/>
    </row>
    <row r="125" spans="1:5" ht="12.75">
      <c r="A125" s="1"/>
      <c r="B125" s="76"/>
      <c r="C125" s="70"/>
      <c r="D125" s="14"/>
      <c r="E125" s="19"/>
    </row>
    <row r="126" spans="1:5" ht="12.75">
      <c r="A126" s="1"/>
      <c r="B126" s="76"/>
      <c r="C126" s="70"/>
      <c r="D126" s="14"/>
      <c r="E126" s="19"/>
    </row>
    <row r="127" spans="1:5" ht="12.75">
      <c r="A127" s="1"/>
      <c r="B127" s="76"/>
      <c r="C127" s="70"/>
      <c r="D127" s="14"/>
      <c r="E127" s="19"/>
    </row>
    <row r="128" spans="1:5" ht="12.75">
      <c r="A128" s="1"/>
      <c r="B128" s="76"/>
      <c r="C128" s="70"/>
      <c r="D128" s="14"/>
      <c r="E128" s="19"/>
    </row>
    <row r="129" spans="1:5" ht="12.75">
      <c r="A129" s="1"/>
      <c r="B129" s="76"/>
      <c r="C129" s="70"/>
      <c r="D129" s="14"/>
      <c r="E129" s="19"/>
    </row>
    <row r="130" spans="1:5" ht="12.75">
      <c r="A130" s="1"/>
      <c r="B130" s="76"/>
      <c r="C130" s="70"/>
      <c r="D130" s="14"/>
      <c r="E130" s="19"/>
    </row>
    <row r="131" spans="1:5" ht="12.75">
      <c r="A131" s="1"/>
      <c r="B131" s="76"/>
      <c r="C131" s="70"/>
      <c r="D131" s="14"/>
      <c r="E131" s="19"/>
    </row>
    <row r="132" spans="1:5" ht="12.75">
      <c r="A132" s="1"/>
      <c r="B132" s="73"/>
      <c r="C132" s="70"/>
      <c r="D132" s="14"/>
      <c r="E132" s="19"/>
    </row>
    <row r="133" spans="1:5" ht="12.75">
      <c r="A133" s="1"/>
      <c r="B133" s="73"/>
      <c r="C133" s="70"/>
      <c r="D133" s="14"/>
      <c r="E133" s="19"/>
    </row>
    <row r="134" spans="1:5" ht="12.75" customHeight="1">
      <c r="A134" s="90" t="s">
        <v>6</v>
      </c>
      <c r="B134" s="110"/>
      <c r="C134" s="18"/>
      <c r="D134" s="20"/>
      <c r="E134" s="19"/>
    </row>
    <row r="135" spans="1:5" ht="20.25" customHeight="1">
      <c r="A135" s="91"/>
      <c r="B135" s="80"/>
      <c r="C135" s="18"/>
      <c r="D135" s="20"/>
      <c r="E135" s="19"/>
    </row>
    <row r="136" spans="1:4" ht="12.75">
      <c r="A136" s="1"/>
      <c r="B136" s="2"/>
      <c r="C136" s="18"/>
      <c r="D136" s="20"/>
    </row>
    <row r="137" spans="1:4" ht="12.75">
      <c r="A137" s="1"/>
      <c r="B137" s="2"/>
      <c r="C137" s="18"/>
      <c r="D137" s="20"/>
    </row>
    <row r="138" spans="1:4" ht="12.75">
      <c r="A138" s="1"/>
      <c r="B138" s="2"/>
      <c r="C138" s="18"/>
      <c r="D138" s="20"/>
    </row>
    <row r="139" spans="1:4" ht="12.75">
      <c r="A139" s="1"/>
      <c r="B139" s="2"/>
      <c r="C139" s="18"/>
      <c r="D139" s="20"/>
    </row>
    <row r="140" spans="1:4" ht="12.75">
      <c r="A140" s="1"/>
      <c r="B140" s="2"/>
      <c r="C140" s="18"/>
      <c r="D140" s="20"/>
    </row>
    <row r="141" spans="1:4" ht="12.75">
      <c r="A141" s="1"/>
      <c r="B141" s="2"/>
      <c r="C141" s="18"/>
      <c r="D141" s="20"/>
    </row>
    <row r="142" spans="1:4" ht="12.75" customHeight="1">
      <c r="A142" s="84" t="s">
        <v>7</v>
      </c>
      <c r="B142" s="86">
        <f>B144</f>
        <v>0</v>
      </c>
      <c r="C142" s="18"/>
      <c r="D142" s="20"/>
    </row>
    <row r="143" spans="1:4" ht="12.75" customHeight="1">
      <c r="A143" s="85"/>
      <c r="B143" s="87"/>
      <c r="C143" s="18"/>
      <c r="D143" s="20"/>
    </row>
    <row r="144" spans="1:4" ht="12.75">
      <c r="A144" s="1"/>
      <c r="B144" s="2"/>
      <c r="C144" s="18"/>
      <c r="D144" s="20"/>
    </row>
    <row r="145" spans="1:4" ht="12.75">
      <c r="A145" s="1"/>
      <c r="B145" s="2"/>
      <c r="C145" s="18"/>
      <c r="D145" s="20"/>
    </row>
    <row r="146" spans="1:4" ht="12.75">
      <c r="A146" s="1"/>
      <c r="B146" s="2"/>
      <c r="C146" s="18"/>
      <c r="D146" s="20"/>
    </row>
    <row r="147" spans="1:4" ht="12.75">
      <c r="A147" s="1"/>
      <c r="B147" s="2"/>
      <c r="C147" s="1"/>
      <c r="D147" s="1"/>
    </row>
    <row r="148" spans="1:4" ht="15.75">
      <c r="A148" s="9" t="s">
        <v>12</v>
      </c>
      <c r="B148" s="10">
        <f>B15+B21+B142</f>
        <v>2602909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82" t="s">
        <v>9</v>
      </c>
      <c r="D151" s="82"/>
    </row>
    <row r="152" spans="1:4" ht="15.75">
      <c r="A152" s="4" t="s">
        <v>33</v>
      </c>
      <c r="B152" s="3"/>
      <c r="C152" s="83" t="s">
        <v>17</v>
      </c>
      <c r="D152" s="83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82" t="s">
        <v>24</v>
      </c>
      <c r="D156" s="82"/>
    </row>
    <row r="157" spans="2:4" ht="15.75">
      <c r="B157" s="3"/>
      <c r="C157" s="82" t="s">
        <v>25</v>
      </c>
      <c r="D157" s="82"/>
    </row>
  </sheetData>
  <mergeCells count="22">
    <mergeCell ref="C156:D156"/>
    <mergeCell ref="C157:D157"/>
    <mergeCell ref="A142:A143"/>
    <mergeCell ref="B142:B143"/>
    <mergeCell ref="C151:D151"/>
    <mergeCell ref="C152:D152"/>
    <mergeCell ref="A21:A22"/>
    <mergeCell ref="D21:D22"/>
    <mergeCell ref="A134:A135"/>
    <mergeCell ref="B21:B22"/>
    <mergeCell ref="C21:C22"/>
    <mergeCell ref="B134:B13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7">
      <selection activeCell="D24" sqref="D24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4.8515625" style="0" customWidth="1"/>
    <col min="4" max="4" width="42.14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SUM(B17:B18)</f>
        <v>486784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21">
        <v>486784</v>
      </c>
      <c r="C17" s="20" t="s">
        <v>21</v>
      </c>
      <c r="D17" s="20" t="s">
        <v>35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4" t="s">
        <v>5</v>
      </c>
      <c r="B20" s="86">
        <f>SUM(B22:B115)</f>
        <v>3684.95</v>
      </c>
      <c r="C20" s="88"/>
      <c r="D20" s="88"/>
    </row>
    <row r="21" spans="1:4" ht="12.75">
      <c r="A21" s="85"/>
      <c r="B21" s="87"/>
      <c r="C21" s="89"/>
      <c r="D21" s="89"/>
    </row>
    <row r="22" spans="1:4" ht="12.75">
      <c r="A22" s="7"/>
      <c r="B22" s="11">
        <v>1190</v>
      </c>
      <c r="C22" s="1" t="s">
        <v>68</v>
      </c>
      <c r="D22" s="1" t="s">
        <v>43</v>
      </c>
    </row>
    <row r="23" spans="1:4" ht="12.75">
      <c r="A23" s="7"/>
      <c r="B23" s="12">
        <v>2494.95</v>
      </c>
      <c r="C23" s="1" t="s">
        <v>69</v>
      </c>
      <c r="D23" s="1" t="s">
        <v>43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90" t="s">
        <v>6</v>
      </c>
      <c r="B116" s="86"/>
      <c r="C116" s="88"/>
      <c r="D116" s="88"/>
    </row>
    <row r="117" spans="1:4" ht="18" customHeight="1">
      <c r="A117" s="91"/>
      <c r="B117" s="87"/>
      <c r="C117" s="89"/>
      <c r="D117" s="89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84" t="s">
        <v>7</v>
      </c>
      <c r="B120" s="86">
        <v>0</v>
      </c>
      <c r="C120" s="88"/>
      <c r="D120" s="88"/>
    </row>
    <row r="121" spans="1:4" ht="12.75">
      <c r="A121" s="85"/>
      <c r="B121" s="87"/>
      <c r="C121" s="89"/>
      <c r="D121" s="89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12</v>
      </c>
      <c r="B126" s="10">
        <f>B15+B20</f>
        <v>490468.95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82" t="s">
        <v>9</v>
      </c>
      <c r="D129" s="82"/>
    </row>
    <row r="130" spans="1:4" ht="15.75">
      <c r="A130" s="4" t="s">
        <v>33</v>
      </c>
      <c r="B130" s="3"/>
      <c r="C130" s="83" t="s">
        <v>15</v>
      </c>
      <c r="D130" s="83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82" t="s">
        <v>24</v>
      </c>
      <c r="D134" s="82"/>
    </row>
    <row r="135" spans="2:4" ht="15.75">
      <c r="B135" s="3"/>
      <c r="C135" s="82" t="s">
        <v>25</v>
      </c>
      <c r="D135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6:A117"/>
    <mergeCell ref="B116:B117"/>
    <mergeCell ref="C116:C117"/>
    <mergeCell ref="D116:D117"/>
    <mergeCell ref="A120:A121"/>
    <mergeCell ref="B120:B121"/>
    <mergeCell ref="C120:C121"/>
    <mergeCell ref="D120:D121"/>
    <mergeCell ref="C129:D129"/>
    <mergeCell ref="C130:D130"/>
    <mergeCell ref="C134:D134"/>
    <mergeCell ref="C135:D13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8"/>
  <sheetViews>
    <sheetView workbookViewId="0" topLeftCell="A1">
      <selection activeCell="B23" sqref="B23:B24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B17+B18</f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4" t="s">
        <v>5</v>
      </c>
      <c r="B20" s="86">
        <f>SUM(B22:B104)</f>
        <v>47487.25</v>
      </c>
      <c r="C20" s="88"/>
      <c r="D20" s="88"/>
    </row>
    <row r="21" spans="1:4" ht="12.75">
      <c r="A21" s="85"/>
      <c r="B21" s="87"/>
      <c r="C21" s="89"/>
      <c r="D21" s="89"/>
    </row>
    <row r="22" spans="1:4" ht="15.75">
      <c r="A22" s="23"/>
      <c r="B22" s="21">
        <v>1100</v>
      </c>
      <c r="C22" s="44" t="s">
        <v>30</v>
      </c>
      <c r="D22" s="18" t="s">
        <v>22</v>
      </c>
    </row>
    <row r="23" spans="1:4" ht="15.75">
      <c r="A23" s="23"/>
      <c r="B23" s="76">
        <v>975.8</v>
      </c>
      <c r="C23" s="67" t="s">
        <v>59</v>
      </c>
      <c r="D23" s="67" t="s">
        <v>39</v>
      </c>
    </row>
    <row r="24" spans="1:4" ht="15.75">
      <c r="A24" s="23"/>
      <c r="B24" s="76">
        <v>2998.8</v>
      </c>
      <c r="C24" s="67" t="s">
        <v>59</v>
      </c>
      <c r="D24" s="67" t="s">
        <v>43</v>
      </c>
    </row>
    <row r="25" spans="1:4" ht="15.75">
      <c r="A25" s="23"/>
      <c r="B25" s="76">
        <v>42412.65</v>
      </c>
      <c r="C25" s="67" t="s">
        <v>70</v>
      </c>
      <c r="D25" s="67" t="s">
        <v>71</v>
      </c>
    </row>
    <row r="26" spans="1:4" ht="15.75">
      <c r="A26" s="23"/>
      <c r="B26" s="76"/>
      <c r="C26" s="67"/>
      <c r="D26" s="67"/>
    </row>
    <row r="27" spans="1:4" ht="15.75">
      <c r="A27" s="23"/>
      <c r="B27" s="76"/>
      <c r="C27" s="67"/>
      <c r="D27" s="67"/>
    </row>
    <row r="28" spans="1:4" ht="15.75">
      <c r="A28" s="23"/>
      <c r="B28" s="76"/>
      <c r="C28" s="67"/>
      <c r="D28" s="67"/>
    </row>
    <row r="29" spans="1:4" ht="15.75">
      <c r="A29" s="23"/>
      <c r="B29" s="76"/>
      <c r="C29" s="67"/>
      <c r="D29" s="67"/>
    </row>
    <row r="30" spans="1:4" ht="15.75">
      <c r="A30" s="23"/>
      <c r="B30" s="76"/>
      <c r="C30" s="67"/>
      <c r="D30" s="67"/>
    </row>
    <row r="31" spans="1:4" ht="15.75">
      <c r="A31" s="23"/>
      <c r="B31" s="76"/>
      <c r="C31" s="67"/>
      <c r="D31" s="67"/>
    </row>
    <row r="32" spans="1:4" ht="15.75">
      <c r="A32" s="23"/>
      <c r="B32" s="76"/>
      <c r="C32" s="67"/>
      <c r="D32" s="67"/>
    </row>
    <row r="33" spans="1:4" ht="15.75">
      <c r="A33" s="23"/>
      <c r="B33" s="76"/>
      <c r="C33" s="67"/>
      <c r="D33" s="67"/>
    </row>
    <row r="34" spans="1:4" ht="15.75">
      <c r="A34" s="23"/>
      <c r="B34" s="76"/>
      <c r="C34" s="67"/>
      <c r="D34" s="67"/>
    </row>
    <row r="35" spans="1:4" ht="15.75">
      <c r="A35" s="23"/>
      <c r="B35" s="76"/>
      <c r="C35" s="67"/>
      <c r="D35" s="67"/>
    </row>
    <row r="36" spans="1:4" ht="15.75">
      <c r="A36" s="23"/>
      <c r="B36" s="76"/>
      <c r="C36" s="67"/>
      <c r="D36" s="67"/>
    </row>
    <row r="37" spans="1:4" ht="15.75">
      <c r="A37" s="23"/>
      <c r="B37" s="76"/>
      <c r="C37" s="67"/>
      <c r="D37" s="67"/>
    </row>
    <row r="38" spans="1:4" ht="15.75">
      <c r="A38" s="23"/>
      <c r="B38" s="76"/>
      <c r="C38" s="67"/>
      <c r="D38" s="67"/>
    </row>
    <row r="39" spans="1:4" ht="15.75">
      <c r="A39" s="23"/>
      <c r="B39" s="76"/>
      <c r="C39" s="67"/>
      <c r="D39" s="67"/>
    </row>
    <row r="40" spans="1:4" ht="15.75">
      <c r="A40" s="23"/>
      <c r="B40" s="76"/>
      <c r="C40" s="67"/>
      <c r="D40" s="67"/>
    </row>
    <row r="41" spans="1:4" ht="15.75">
      <c r="A41" s="23"/>
      <c r="B41" s="76"/>
      <c r="C41" s="67"/>
      <c r="D41" s="67"/>
    </row>
    <row r="42" spans="1:4" ht="15.75">
      <c r="A42" s="23"/>
      <c r="B42" s="76"/>
      <c r="C42" s="67"/>
      <c r="D42" s="67"/>
    </row>
    <row r="43" spans="1:4" ht="15.75">
      <c r="A43" s="23"/>
      <c r="B43" s="76"/>
      <c r="C43" s="67"/>
      <c r="D43" s="67"/>
    </row>
    <row r="44" spans="1:4" ht="15.75">
      <c r="A44" s="23"/>
      <c r="B44" s="76"/>
      <c r="C44" s="67"/>
      <c r="D44" s="67"/>
    </row>
    <row r="45" spans="1:4" ht="15.75">
      <c r="A45" s="23"/>
      <c r="B45" s="76"/>
      <c r="C45" s="67"/>
      <c r="D45" s="67"/>
    </row>
    <row r="46" spans="1:4" ht="12.75">
      <c r="A46" s="7"/>
      <c r="B46" s="65"/>
      <c r="C46" s="67"/>
      <c r="D46" s="70"/>
    </row>
    <row r="47" spans="1:4" ht="12.75">
      <c r="A47" s="7"/>
      <c r="B47" s="65"/>
      <c r="C47" s="70"/>
      <c r="D47" s="70"/>
    </row>
    <row r="48" spans="1:4" ht="12.75">
      <c r="A48" s="7"/>
      <c r="B48" s="65"/>
      <c r="C48" s="70"/>
      <c r="D48" s="70"/>
    </row>
    <row r="49" spans="1:4" ht="12.75">
      <c r="A49" s="7"/>
      <c r="B49" s="74"/>
      <c r="C49" s="70"/>
      <c r="D49" s="70"/>
    </row>
    <row r="50" spans="1:4" ht="12.75">
      <c r="A50" s="7"/>
      <c r="B50" s="74"/>
      <c r="C50" s="70"/>
      <c r="D50" s="70"/>
    </row>
    <row r="51" spans="1:4" ht="12.75">
      <c r="A51" s="7"/>
      <c r="B51" s="74"/>
      <c r="C51" s="70"/>
      <c r="D51" s="70"/>
    </row>
    <row r="52" spans="1:4" ht="12.75">
      <c r="A52" s="7"/>
      <c r="B52" s="74"/>
      <c r="C52" s="70"/>
      <c r="D52" s="70"/>
    </row>
    <row r="53" spans="1:4" ht="12.75">
      <c r="A53" s="7"/>
      <c r="B53" s="74"/>
      <c r="C53" s="70"/>
      <c r="D53" s="70"/>
    </row>
    <row r="54" spans="1:4" ht="12.75">
      <c r="A54" s="7"/>
      <c r="B54" s="74"/>
      <c r="C54" s="70"/>
      <c r="D54" s="70"/>
    </row>
    <row r="55" spans="1:4" ht="12.75">
      <c r="A55" s="7"/>
      <c r="B55" s="74"/>
      <c r="C55" s="70"/>
      <c r="D55" s="70"/>
    </row>
    <row r="56" spans="1:4" ht="12.75">
      <c r="A56" s="7"/>
      <c r="B56" s="74"/>
      <c r="C56" s="70"/>
      <c r="D56" s="70"/>
    </row>
    <row r="57" spans="1:4" ht="12.75">
      <c r="A57" s="7"/>
      <c r="B57" s="74"/>
      <c r="C57" s="70"/>
      <c r="D57" s="70"/>
    </row>
    <row r="58" spans="1:4" ht="12.75">
      <c r="A58" s="7"/>
      <c r="B58" s="74"/>
      <c r="C58" s="70"/>
      <c r="D58" s="70"/>
    </row>
    <row r="59" spans="1:4" ht="12.75">
      <c r="A59" s="7"/>
      <c r="B59" s="74"/>
      <c r="C59" s="70"/>
      <c r="D59" s="70"/>
    </row>
    <row r="60" spans="1:4" ht="12.75">
      <c r="A60" s="7"/>
      <c r="B60" s="74"/>
      <c r="C60" s="70"/>
      <c r="D60" s="70"/>
    </row>
    <row r="61" spans="1:4" ht="12.75">
      <c r="A61" s="7"/>
      <c r="B61" s="74"/>
      <c r="C61" s="70"/>
      <c r="D61" s="70"/>
    </row>
    <row r="62" spans="1:4" ht="12.75">
      <c r="A62" s="7"/>
      <c r="B62" s="74"/>
      <c r="C62" s="70"/>
      <c r="D62" s="70"/>
    </row>
    <row r="63" spans="1:4" ht="12.75">
      <c r="A63" s="7"/>
      <c r="B63" s="74"/>
      <c r="C63" s="70"/>
      <c r="D63" s="70"/>
    </row>
    <row r="64" spans="1:4" ht="12.75">
      <c r="A64" s="7"/>
      <c r="B64" s="74"/>
      <c r="C64" s="70"/>
      <c r="D64" s="70"/>
    </row>
    <row r="65" spans="1:4" ht="12.75">
      <c r="A65" s="7"/>
      <c r="B65" s="74"/>
      <c r="C65" s="70"/>
      <c r="D65" s="70"/>
    </row>
    <row r="66" spans="1:4" ht="12.75">
      <c r="A66" s="7"/>
      <c r="B66" s="74"/>
      <c r="C66" s="70"/>
      <c r="D66" s="70"/>
    </row>
    <row r="67" spans="1:4" ht="12.75">
      <c r="A67" s="7"/>
      <c r="B67" s="74"/>
      <c r="C67" s="70"/>
      <c r="D67" s="70"/>
    </row>
    <row r="68" spans="1:4" ht="12.75">
      <c r="A68" s="7"/>
      <c r="B68" s="74"/>
      <c r="C68" s="70"/>
      <c r="D68" s="70"/>
    </row>
    <row r="69" spans="1:4" ht="12.75">
      <c r="A69" s="7"/>
      <c r="B69" s="74"/>
      <c r="C69" s="70"/>
      <c r="D69" s="70"/>
    </row>
    <row r="70" spans="1:4" ht="12.75">
      <c r="A70" s="7"/>
      <c r="B70" s="74"/>
      <c r="C70" s="70"/>
      <c r="D70" s="70"/>
    </row>
    <row r="71" spans="1:4" ht="12.75">
      <c r="A71" s="7"/>
      <c r="B71" s="74"/>
      <c r="C71" s="70"/>
      <c r="D71" s="70"/>
    </row>
    <row r="72" spans="1:4" ht="12.75">
      <c r="A72" s="7"/>
      <c r="B72" s="74"/>
      <c r="C72" s="70"/>
      <c r="D72" s="70"/>
    </row>
    <row r="73" spans="1:4" ht="12.75">
      <c r="A73" s="7"/>
      <c r="B73" s="74"/>
      <c r="C73" s="70"/>
      <c r="D73" s="70"/>
    </row>
    <row r="74" spans="1:4" ht="12.75">
      <c r="A74" s="7"/>
      <c r="B74" s="74"/>
      <c r="C74" s="70"/>
      <c r="D74" s="70"/>
    </row>
    <row r="75" spans="1:4" ht="12.75">
      <c r="A75" s="7"/>
      <c r="B75" s="74"/>
      <c r="C75" s="70"/>
      <c r="D75" s="70"/>
    </row>
    <row r="76" spans="1:4" ht="12.75">
      <c r="A76" s="7"/>
      <c r="B76" s="74"/>
      <c r="C76" s="70"/>
      <c r="D76" s="70"/>
    </row>
    <row r="77" spans="1:4" ht="12.75">
      <c r="A77" s="7"/>
      <c r="B77" s="74"/>
      <c r="C77" s="70"/>
      <c r="D77" s="70"/>
    </row>
    <row r="78" spans="1:4" ht="12.75">
      <c r="A78" s="7"/>
      <c r="B78" s="74"/>
      <c r="C78" s="70"/>
      <c r="D78" s="70"/>
    </row>
    <row r="79" spans="1:4" ht="12.75">
      <c r="A79" s="7"/>
      <c r="B79" s="74"/>
      <c r="C79" s="70"/>
      <c r="D79" s="70"/>
    </row>
    <row r="80" spans="1:4" ht="12.75">
      <c r="A80" s="7"/>
      <c r="B80" s="74"/>
      <c r="C80" s="70"/>
      <c r="D80" s="70"/>
    </row>
    <row r="81" spans="1:4" ht="12.75">
      <c r="A81" s="7"/>
      <c r="B81" s="74"/>
      <c r="C81" s="70"/>
      <c r="D81" s="70"/>
    </row>
    <row r="82" spans="1:4" ht="12.75">
      <c r="A82" s="7"/>
      <c r="B82" s="74"/>
      <c r="C82" s="70"/>
      <c r="D82" s="70"/>
    </row>
    <row r="83" spans="1:4" ht="12.75">
      <c r="A83" s="7"/>
      <c r="B83" s="74"/>
      <c r="C83" s="70"/>
      <c r="D83" s="70"/>
    </row>
    <row r="84" spans="1:4" ht="12.75">
      <c r="A84" s="7"/>
      <c r="B84" s="74"/>
      <c r="C84" s="70"/>
      <c r="D84" s="70"/>
    </row>
    <row r="85" spans="1:4" ht="12.75">
      <c r="A85" s="7"/>
      <c r="B85" s="74"/>
      <c r="C85" s="70"/>
      <c r="D85" s="70"/>
    </row>
    <row r="86" spans="1:4" ht="12.75">
      <c r="A86" s="7"/>
      <c r="B86" s="74"/>
      <c r="C86" s="70"/>
      <c r="D86" s="70"/>
    </row>
    <row r="87" spans="1:4" ht="12.75">
      <c r="A87" s="7"/>
      <c r="B87" s="74"/>
      <c r="C87" s="70"/>
      <c r="D87" s="70"/>
    </row>
    <row r="88" spans="1:4" ht="12.75">
      <c r="A88" s="7"/>
      <c r="B88" s="74"/>
      <c r="C88" s="70"/>
      <c r="D88" s="70"/>
    </row>
    <row r="89" spans="1:4" ht="12.75">
      <c r="A89" s="7"/>
      <c r="B89" s="74"/>
      <c r="C89" s="70"/>
      <c r="D89" s="70"/>
    </row>
    <row r="90" spans="1:4" ht="12.75">
      <c r="A90" s="7"/>
      <c r="B90" s="74"/>
      <c r="C90" s="70"/>
      <c r="D90" s="70"/>
    </row>
    <row r="91" spans="1:4" ht="12.75">
      <c r="A91" s="1"/>
      <c r="B91" s="75"/>
      <c r="C91" s="70"/>
      <c r="D91" s="70"/>
    </row>
    <row r="92" spans="1:4" ht="12.75">
      <c r="A92" s="1"/>
      <c r="B92" s="75"/>
      <c r="C92" s="70"/>
      <c r="D92" s="70"/>
    </row>
    <row r="93" spans="1:4" ht="12.75">
      <c r="A93" s="1"/>
      <c r="B93" s="75"/>
      <c r="C93" s="70"/>
      <c r="D93" s="70"/>
    </row>
    <row r="94" spans="1:4" ht="12.75">
      <c r="A94" s="1"/>
      <c r="B94" s="75"/>
      <c r="C94" s="70"/>
      <c r="D94" s="70"/>
    </row>
    <row r="95" spans="1:4" ht="12.75">
      <c r="A95" s="1"/>
      <c r="B95" s="75"/>
      <c r="C95" s="70"/>
      <c r="D95" s="70"/>
    </row>
    <row r="96" spans="1:4" ht="12.75">
      <c r="A96" s="1"/>
      <c r="B96" s="75"/>
      <c r="C96" s="70"/>
      <c r="D96" s="70"/>
    </row>
    <row r="97" spans="1:4" ht="12.75">
      <c r="A97" s="1"/>
      <c r="B97" s="75"/>
      <c r="C97" s="70"/>
      <c r="D97" s="70"/>
    </row>
    <row r="98" spans="1:4" ht="12.75">
      <c r="A98" s="1"/>
      <c r="B98" s="75"/>
      <c r="C98" s="70"/>
      <c r="D98" s="70"/>
    </row>
    <row r="99" spans="1:4" ht="12.75">
      <c r="A99" s="1"/>
      <c r="B99" s="75"/>
      <c r="C99" s="70"/>
      <c r="D99" s="70"/>
    </row>
    <row r="100" spans="1:4" ht="12.75">
      <c r="A100" s="1"/>
      <c r="B100" s="75"/>
      <c r="C100" s="70"/>
      <c r="D100" s="70"/>
    </row>
    <row r="101" spans="1:4" ht="12.75">
      <c r="A101" s="1"/>
      <c r="B101" s="75"/>
      <c r="C101" s="70"/>
      <c r="D101" s="70"/>
    </row>
    <row r="102" spans="1:4" ht="12.75">
      <c r="A102" s="1"/>
      <c r="B102" s="75"/>
      <c r="C102" s="70"/>
      <c r="D102" s="70"/>
    </row>
    <row r="103" spans="1:4" ht="12.75">
      <c r="A103" s="1"/>
      <c r="B103" s="75"/>
      <c r="C103" s="70"/>
      <c r="D103" s="70"/>
    </row>
    <row r="104" spans="1:4" ht="12.75">
      <c r="A104" s="1"/>
      <c r="B104" s="75"/>
      <c r="C104" s="1"/>
      <c r="D104" s="1"/>
    </row>
    <row r="105" spans="1:4" ht="12.75">
      <c r="A105" s="90" t="s">
        <v>6</v>
      </c>
      <c r="B105" s="86">
        <v>0</v>
      </c>
      <c r="C105" s="88"/>
      <c r="D105" s="88"/>
    </row>
    <row r="106" spans="1:4" ht="21" customHeight="1">
      <c r="A106" s="91"/>
      <c r="B106" s="87"/>
      <c r="C106" s="89"/>
      <c r="D106" s="89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84" t="s">
        <v>7</v>
      </c>
      <c r="B113" s="86">
        <v>0</v>
      </c>
      <c r="C113" s="88"/>
      <c r="D113" s="88"/>
    </row>
    <row r="114" spans="1:4" ht="12.75">
      <c r="A114" s="85"/>
      <c r="B114" s="87"/>
      <c r="C114" s="89"/>
      <c r="D114" s="89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5.75">
      <c r="A119" s="9" t="s">
        <v>12</v>
      </c>
      <c r="B119" s="10">
        <f>B15+B20</f>
        <v>47487.25</v>
      </c>
      <c r="C119" s="9"/>
      <c r="D119" s="9"/>
    </row>
    <row r="120" ht="12.75">
      <c r="B120" s="3"/>
    </row>
    <row r="121" ht="12.75">
      <c r="B121" s="3"/>
    </row>
    <row r="122" spans="1:4" ht="15.75">
      <c r="A122" s="5" t="s">
        <v>8</v>
      </c>
      <c r="B122" s="3"/>
      <c r="C122" s="82" t="s">
        <v>9</v>
      </c>
      <c r="D122" s="82"/>
    </row>
    <row r="123" spans="1:4" ht="15.75">
      <c r="A123" s="4" t="s">
        <v>33</v>
      </c>
      <c r="B123" s="3"/>
      <c r="C123" s="83" t="s">
        <v>15</v>
      </c>
      <c r="D123" s="83"/>
    </row>
    <row r="124" ht="12.75">
      <c r="B124" s="3"/>
    </row>
    <row r="125" ht="12.75">
      <c r="B125" s="3"/>
    </row>
    <row r="126" ht="12.75">
      <c r="B126" s="3"/>
    </row>
    <row r="127" spans="2:4" ht="15.75">
      <c r="B127" s="3"/>
      <c r="C127" s="82" t="s">
        <v>24</v>
      </c>
      <c r="D127" s="82"/>
    </row>
    <row r="128" spans="2:4" ht="15.75">
      <c r="B128" s="3"/>
      <c r="C128" s="82" t="s">
        <v>25</v>
      </c>
      <c r="D128" s="82"/>
    </row>
  </sheetData>
  <mergeCells count="26">
    <mergeCell ref="C122:D122"/>
    <mergeCell ref="C123:D123"/>
    <mergeCell ref="C127:D127"/>
    <mergeCell ref="C128:D128"/>
    <mergeCell ref="A113:A114"/>
    <mergeCell ref="B113:B114"/>
    <mergeCell ref="C113:C114"/>
    <mergeCell ref="D113:D114"/>
    <mergeCell ref="A105:A106"/>
    <mergeCell ref="B105:B106"/>
    <mergeCell ref="C105:C106"/>
    <mergeCell ref="D105:D106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36"/>
  <sheetViews>
    <sheetView workbookViewId="0" topLeftCell="A40">
      <selection activeCell="D48" sqref="D48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B17+B18</f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4" t="s">
        <v>5</v>
      </c>
      <c r="B20" s="86">
        <f>SUM(B22:B112)</f>
        <v>177997.38</v>
      </c>
      <c r="C20" s="88"/>
      <c r="D20" s="88"/>
    </row>
    <row r="21" spans="1:4" ht="12.75">
      <c r="A21" s="85"/>
      <c r="B21" s="87"/>
      <c r="C21" s="89"/>
      <c r="D21" s="89"/>
    </row>
    <row r="22" spans="1:4" ht="15.75">
      <c r="A22" s="23"/>
      <c r="B22" s="21">
        <v>97.95</v>
      </c>
      <c r="C22" s="43" t="s">
        <v>36</v>
      </c>
      <c r="D22" s="66" t="s">
        <v>37</v>
      </c>
    </row>
    <row r="23" spans="1:4" ht="15.75">
      <c r="A23" s="23"/>
      <c r="B23" s="76">
        <v>5769.7</v>
      </c>
      <c r="C23" s="43" t="s">
        <v>72</v>
      </c>
      <c r="D23" s="66" t="s">
        <v>37</v>
      </c>
    </row>
    <row r="24" spans="1:4" ht="15.75">
      <c r="A24" s="23"/>
      <c r="B24" s="76">
        <v>749.7</v>
      </c>
      <c r="C24" s="43" t="s">
        <v>92</v>
      </c>
      <c r="D24" s="66" t="s">
        <v>39</v>
      </c>
    </row>
    <row r="25" spans="1:4" ht="15.75">
      <c r="A25" s="23"/>
      <c r="B25" s="76">
        <v>362.4</v>
      </c>
      <c r="C25" s="43" t="s">
        <v>93</v>
      </c>
      <c r="D25" s="66" t="s">
        <v>39</v>
      </c>
    </row>
    <row r="26" spans="1:4" ht="15.75">
      <c r="A26" s="23"/>
      <c r="B26" s="76">
        <v>297.5</v>
      </c>
      <c r="C26" s="43" t="s">
        <v>73</v>
      </c>
      <c r="D26" s="66"/>
    </row>
    <row r="27" spans="1:4" ht="15.75">
      <c r="A27" s="23"/>
      <c r="B27" s="76">
        <v>2993.16</v>
      </c>
      <c r="C27" s="43" t="s">
        <v>94</v>
      </c>
      <c r="D27" s="66" t="s">
        <v>39</v>
      </c>
    </row>
    <row r="28" spans="1:4" ht="15.75">
      <c r="A28" s="23"/>
      <c r="B28" s="76">
        <v>2380</v>
      </c>
      <c r="C28" s="43" t="s">
        <v>74</v>
      </c>
      <c r="D28" s="66" t="s">
        <v>37</v>
      </c>
    </row>
    <row r="29" spans="1:4" ht="15.75">
      <c r="A29" s="23"/>
      <c r="B29" s="76">
        <v>240.38</v>
      </c>
      <c r="C29" s="43" t="s">
        <v>95</v>
      </c>
      <c r="D29" s="66" t="s">
        <v>37</v>
      </c>
    </row>
    <row r="30" spans="1:4" ht="15.75">
      <c r="A30" s="23"/>
      <c r="B30" s="76">
        <v>300</v>
      </c>
      <c r="C30" s="43" t="s">
        <v>96</v>
      </c>
      <c r="D30" s="66" t="s">
        <v>37</v>
      </c>
    </row>
    <row r="31" spans="1:4" ht="15.75">
      <c r="A31" s="23"/>
      <c r="B31" s="76">
        <v>4165</v>
      </c>
      <c r="C31" s="43" t="s">
        <v>75</v>
      </c>
      <c r="D31" s="66" t="s">
        <v>37</v>
      </c>
    </row>
    <row r="32" spans="1:4" ht="15.75">
      <c r="A32" s="23"/>
      <c r="B32" s="76">
        <v>2325.05</v>
      </c>
      <c r="C32" s="43" t="s">
        <v>76</v>
      </c>
      <c r="D32" s="66" t="s">
        <v>39</v>
      </c>
    </row>
    <row r="33" spans="1:4" ht="15.75">
      <c r="A33" s="23"/>
      <c r="B33" s="76">
        <v>199.92</v>
      </c>
      <c r="C33" s="78" t="s">
        <v>77</v>
      </c>
      <c r="D33" s="61" t="s">
        <v>39</v>
      </c>
    </row>
    <row r="34" spans="1:4" ht="15.75">
      <c r="A34" s="23"/>
      <c r="B34" s="76">
        <v>1161.44</v>
      </c>
      <c r="C34" s="60" t="s">
        <v>97</v>
      </c>
      <c r="D34" s="61" t="s">
        <v>37</v>
      </c>
    </row>
    <row r="35" spans="1:4" ht="15.75">
      <c r="A35" s="23"/>
      <c r="B35" s="76">
        <v>148.75</v>
      </c>
      <c r="C35" s="60" t="s">
        <v>98</v>
      </c>
      <c r="D35" s="61" t="s">
        <v>37</v>
      </c>
    </row>
    <row r="36" spans="1:4" ht="15.75">
      <c r="A36" s="23"/>
      <c r="B36" s="76">
        <v>3802.07</v>
      </c>
      <c r="C36" s="43" t="s">
        <v>78</v>
      </c>
      <c r="D36" s="79" t="s">
        <v>39</v>
      </c>
    </row>
    <row r="37" spans="1:4" ht="15.75">
      <c r="A37" s="23"/>
      <c r="B37" s="76">
        <v>5625.75</v>
      </c>
      <c r="C37" s="43" t="s">
        <v>80</v>
      </c>
      <c r="D37" s="66" t="s">
        <v>37</v>
      </c>
    </row>
    <row r="38" spans="1:4" ht="15.75">
      <c r="A38" s="23"/>
      <c r="B38" s="76">
        <v>3715.18</v>
      </c>
      <c r="C38" s="43" t="s">
        <v>99</v>
      </c>
      <c r="D38" s="66" t="s">
        <v>37</v>
      </c>
    </row>
    <row r="39" spans="1:4" ht="15.75">
      <c r="A39" s="23"/>
      <c r="B39" s="76">
        <v>2142.2</v>
      </c>
      <c r="C39" s="43" t="s">
        <v>100</v>
      </c>
      <c r="D39" s="66" t="s">
        <v>39</v>
      </c>
    </row>
    <row r="40" spans="1:4" ht="15.75">
      <c r="A40" s="23"/>
      <c r="B40" s="76">
        <v>11369.64</v>
      </c>
      <c r="C40" s="43" t="s">
        <v>81</v>
      </c>
      <c r="D40" s="66" t="s">
        <v>39</v>
      </c>
    </row>
    <row r="41" spans="1:4" ht="15.75">
      <c r="A41" s="23"/>
      <c r="B41" s="76">
        <v>1816.15</v>
      </c>
      <c r="C41" s="44" t="s">
        <v>83</v>
      </c>
      <c r="D41" s="66" t="s">
        <v>39</v>
      </c>
    </row>
    <row r="42" spans="1:4" ht="15.75">
      <c r="A42" s="23"/>
      <c r="B42" s="76">
        <v>773.5</v>
      </c>
      <c r="C42" s="44" t="s">
        <v>54</v>
      </c>
      <c r="D42" s="66" t="s">
        <v>39</v>
      </c>
    </row>
    <row r="43" spans="1:4" ht="15.75">
      <c r="A43" s="23"/>
      <c r="B43" s="76">
        <v>2380</v>
      </c>
      <c r="C43" s="44" t="s">
        <v>84</v>
      </c>
      <c r="D43" s="61" t="s">
        <v>37</v>
      </c>
    </row>
    <row r="44" spans="1:4" ht="15.75">
      <c r="A44" s="23"/>
      <c r="B44" s="76">
        <v>214.2</v>
      </c>
      <c r="C44" s="44" t="s">
        <v>101</v>
      </c>
      <c r="D44" s="61" t="s">
        <v>37</v>
      </c>
    </row>
    <row r="45" spans="1:4" ht="15.75">
      <c r="A45" s="23"/>
      <c r="B45" s="76">
        <v>228.95</v>
      </c>
      <c r="C45" s="44" t="s">
        <v>42</v>
      </c>
      <c r="D45" s="61" t="s">
        <v>39</v>
      </c>
    </row>
    <row r="46" spans="1:4" ht="15.75">
      <c r="A46" s="23"/>
      <c r="B46" s="76">
        <v>5436.43</v>
      </c>
      <c r="C46" s="44" t="s">
        <v>68</v>
      </c>
      <c r="D46" s="66" t="s">
        <v>37</v>
      </c>
    </row>
    <row r="47" spans="1:4" ht="15.75">
      <c r="A47" s="23"/>
      <c r="B47" s="76">
        <v>24038</v>
      </c>
      <c r="C47" s="44" t="s">
        <v>85</v>
      </c>
      <c r="D47" s="66" t="s">
        <v>37</v>
      </c>
    </row>
    <row r="48" spans="1:4" ht="15.75">
      <c r="A48" s="23"/>
      <c r="B48" s="76">
        <v>3570</v>
      </c>
      <c r="C48" s="44" t="s">
        <v>86</v>
      </c>
      <c r="D48" s="66" t="s">
        <v>39</v>
      </c>
    </row>
    <row r="49" spans="1:4" ht="12.75">
      <c r="A49" s="7"/>
      <c r="B49" s="65">
        <v>2964.5</v>
      </c>
      <c r="C49" s="44" t="s">
        <v>87</v>
      </c>
      <c r="D49" s="66" t="s">
        <v>37</v>
      </c>
    </row>
    <row r="50" spans="1:4" ht="12.75">
      <c r="A50" s="7"/>
      <c r="B50" s="65">
        <v>49</v>
      </c>
      <c r="C50" s="43" t="s">
        <v>102</v>
      </c>
      <c r="D50" s="66" t="s">
        <v>39</v>
      </c>
    </row>
    <row r="51" spans="1:4" ht="12.75">
      <c r="A51" s="7"/>
      <c r="B51" s="65">
        <v>169.04</v>
      </c>
      <c r="C51" s="43" t="s">
        <v>93</v>
      </c>
      <c r="D51" s="66" t="s">
        <v>43</v>
      </c>
    </row>
    <row r="52" spans="1:4" ht="12.75">
      <c r="A52" s="7"/>
      <c r="B52" s="65">
        <v>10648.6</v>
      </c>
      <c r="C52" s="43" t="s">
        <v>76</v>
      </c>
      <c r="D52" s="66" t="s">
        <v>43</v>
      </c>
    </row>
    <row r="53" spans="1:4" ht="12.75">
      <c r="A53" s="7"/>
      <c r="B53" s="74">
        <v>3248.7</v>
      </c>
      <c r="C53" s="43" t="s">
        <v>103</v>
      </c>
      <c r="D53" s="66" t="s">
        <v>43</v>
      </c>
    </row>
    <row r="54" spans="1:4" ht="12.75">
      <c r="A54" s="7"/>
      <c r="B54" s="74">
        <v>1275.68</v>
      </c>
      <c r="C54" s="43" t="s">
        <v>104</v>
      </c>
      <c r="D54" s="66" t="s">
        <v>43</v>
      </c>
    </row>
    <row r="55" spans="1:4" ht="12.75">
      <c r="A55" s="7"/>
      <c r="B55" s="74">
        <v>4488.68</v>
      </c>
      <c r="C55" s="43" t="s">
        <v>79</v>
      </c>
      <c r="D55" s="66" t="s">
        <v>43</v>
      </c>
    </row>
    <row r="56" spans="1:4" ht="12.75">
      <c r="A56" s="7"/>
      <c r="B56" s="74">
        <v>1874.25</v>
      </c>
      <c r="C56" s="43" t="s">
        <v>105</v>
      </c>
      <c r="D56" s="66" t="s">
        <v>43</v>
      </c>
    </row>
    <row r="57" spans="1:4" ht="12.75">
      <c r="A57" s="7"/>
      <c r="B57" s="74">
        <v>733.28</v>
      </c>
      <c r="C57" s="43" t="s">
        <v>106</v>
      </c>
      <c r="D57" s="66" t="s">
        <v>43</v>
      </c>
    </row>
    <row r="58" spans="1:4" ht="12.75">
      <c r="A58" s="7"/>
      <c r="B58" s="74">
        <v>3213</v>
      </c>
      <c r="C58" s="43" t="s">
        <v>80</v>
      </c>
      <c r="D58" s="66" t="s">
        <v>43</v>
      </c>
    </row>
    <row r="59" spans="1:4" ht="12.75">
      <c r="A59" s="7"/>
      <c r="B59" s="74">
        <v>420</v>
      </c>
      <c r="C59" s="43" t="s">
        <v>107</v>
      </c>
      <c r="D59" s="66" t="s">
        <v>43</v>
      </c>
    </row>
    <row r="60" spans="1:4" ht="12.75">
      <c r="A60" s="7"/>
      <c r="B60" s="74">
        <v>3593.8</v>
      </c>
      <c r="C60" s="44" t="s">
        <v>108</v>
      </c>
      <c r="D60" s="66" t="s">
        <v>43</v>
      </c>
    </row>
    <row r="61" spans="1:4" ht="12.75">
      <c r="A61" s="7"/>
      <c r="B61" s="74">
        <v>1720.97</v>
      </c>
      <c r="C61" s="43" t="s">
        <v>109</v>
      </c>
      <c r="D61" s="66" t="s">
        <v>43</v>
      </c>
    </row>
    <row r="62" spans="1:4" ht="12.75">
      <c r="A62" s="7"/>
      <c r="B62" s="74">
        <v>2344.3</v>
      </c>
      <c r="C62" s="43" t="s">
        <v>88</v>
      </c>
      <c r="D62" s="66" t="s">
        <v>43</v>
      </c>
    </row>
    <row r="63" spans="1:4" ht="12.75">
      <c r="A63" s="7"/>
      <c r="B63" s="74">
        <v>1309</v>
      </c>
      <c r="C63" s="43" t="s">
        <v>102</v>
      </c>
      <c r="D63" s="66" t="s">
        <v>43</v>
      </c>
    </row>
    <row r="64" spans="1:4" ht="12.75">
      <c r="A64" s="7"/>
      <c r="B64" s="74">
        <v>4229.97</v>
      </c>
      <c r="C64" s="43" t="s">
        <v>44</v>
      </c>
      <c r="D64" s="66" t="s">
        <v>45</v>
      </c>
    </row>
    <row r="65" spans="1:4" ht="12.75">
      <c r="A65" s="7"/>
      <c r="B65" s="74">
        <v>25021.8</v>
      </c>
      <c r="C65" s="43" t="s">
        <v>89</v>
      </c>
      <c r="D65" s="66" t="s">
        <v>45</v>
      </c>
    </row>
    <row r="66" spans="1:4" ht="12.75">
      <c r="A66" s="7"/>
      <c r="B66" s="74">
        <v>1714.79</v>
      </c>
      <c r="C66" s="44" t="s">
        <v>46</v>
      </c>
      <c r="D66" s="66" t="s">
        <v>45</v>
      </c>
    </row>
    <row r="67" spans="1:4" ht="12.75">
      <c r="A67" s="7"/>
      <c r="B67" s="74">
        <v>6069.17</v>
      </c>
      <c r="C67" s="44" t="s">
        <v>62</v>
      </c>
      <c r="D67" s="18" t="s">
        <v>45</v>
      </c>
    </row>
    <row r="68" spans="1:4" ht="12.75">
      <c r="A68" s="7"/>
      <c r="B68" s="74">
        <v>10587.17</v>
      </c>
      <c r="C68" s="43" t="s">
        <v>110</v>
      </c>
      <c r="D68" s="66" t="s">
        <v>45</v>
      </c>
    </row>
    <row r="69" spans="1:4" ht="12.75">
      <c r="A69" s="7"/>
      <c r="B69" s="74">
        <v>6018.66</v>
      </c>
      <c r="C69" s="70" t="s">
        <v>111</v>
      </c>
      <c r="D69" s="70" t="s">
        <v>112</v>
      </c>
    </row>
    <row r="70" spans="1:4" ht="12.75">
      <c r="A70" s="7"/>
      <c r="B70" s="74"/>
      <c r="C70" s="70"/>
      <c r="D70" s="70"/>
    </row>
    <row r="71" spans="1:4" ht="12.75">
      <c r="A71" s="7"/>
      <c r="B71" s="74"/>
      <c r="C71" s="70"/>
      <c r="D71" s="70"/>
    </row>
    <row r="72" spans="1:4" ht="12.75">
      <c r="A72" s="7"/>
      <c r="B72" s="74"/>
      <c r="C72" s="70"/>
      <c r="D72" s="70"/>
    </row>
    <row r="73" spans="1:4" ht="12.75">
      <c r="A73" s="7"/>
      <c r="B73" s="74"/>
      <c r="C73" s="70"/>
      <c r="D73" s="70"/>
    </row>
    <row r="74" spans="1:4" ht="12.75">
      <c r="A74" s="7"/>
      <c r="B74" s="74"/>
      <c r="C74" s="70"/>
      <c r="D74" s="70"/>
    </row>
    <row r="75" spans="1:4" ht="12.75">
      <c r="A75" s="7"/>
      <c r="B75" s="74"/>
      <c r="C75" s="70"/>
      <c r="D75" s="70"/>
    </row>
    <row r="76" spans="1:4" ht="12.75">
      <c r="A76" s="7"/>
      <c r="B76" s="74"/>
      <c r="C76" s="70"/>
      <c r="D76" s="70"/>
    </row>
    <row r="77" spans="1:4" ht="12.75">
      <c r="A77" s="7"/>
      <c r="B77" s="74"/>
      <c r="C77" s="70"/>
      <c r="D77" s="70"/>
    </row>
    <row r="78" spans="1:4" ht="12.75">
      <c r="A78" s="7"/>
      <c r="B78" s="74"/>
      <c r="C78" s="70"/>
      <c r="D78" s="70"/>
    </row>
    <row r="79" spans="1:4" ht="12.75">
      <c r="A79" s="7"/>
      <c r="B79" s="74"/>
      <c r="C79" s="70"/>
      <c r="D79" s="70"/>
    </row>
    <row r="80" spans="1:4" ht="12.75">
      <c r="A80" s="7"/>
      <c r="B80" s="74"/>
      <c r="C80" s="70"/>
      <c r="D80" s="70"/>
    </row>
    <row r="81" spans="1:4" ht="12.75">
      <c r="A81" s="7"/>
      <c r="B81" s="74"/>
      <c r="C81" s="70"/>
      <c r="D81" s="70"/>
    </row>
    <row r="82" spans="1:4" ht="12.75">
      <c r="A82" s="7"/>
      <c r="B82" s="74"/>
      <c r="C82" s="70"/>
      <c r="D82" s="70"/>
    </row>
    <row r="83" spans="1:4" ht="12.75">
      <c r="A83" s="7"/>
      <c r="B83" s="74"/>
      <c r="C83" s="70"/>
      <c r="D83" s="70"/>
    </row>
    <row r="84" spans="1:4" ht="12.75">
      <c r="A84" s="7"/>
      <c r="B84" s="74"/>
      <c r="C84" s="70"/>
      <c r="D84" s="70"/>
    </row>
    <row r="85" spans="1:4" ht="12.75">
      <c r="A85" s="7"/>
      <c r="B85" s="74"/>
      <c r="C85" s="70"/>
      <c r="D85" s="70"/>
    </row>
    <row r="86" spans="1:4" ht="12.75">
      <c r="A86" s="7"/>
      <c r="B86" s="74"/>
      <c r="C86" s="70"/>
      <c r="D86" s="70"/>
    </row>
    <row r="87" spans="1:4" ht="12.75">
      <c r="A87" s="7"/>
      <c r="B87" s="74"/>
      <c r="C87" s="70"/>
      <c r="D87" s="70"/>
    </row>
    <row r="88" spans="1:4" ht="12.75">
      <c r="A88" s="7"/>
      <c r="B88" s="74"/>
      <c r="C88" s="70"/>
      <c r="D88" s="70"/>
    </row>
    <row r="89" spans="1:4" ht="12.75">
      <c r="A89" s="7"/>
      <c r="B89" s="74"/>
      <c r="C89" s="70"/>
      <c r="D89" s="70"/>
    </row>
    <row r="90" spans="1:4" ht="12.75">
      <c r="A90" s="7"/>
      <c r="B90" s="74"/>
      <c r="C90" s="70"/>
      <c r="D90" s="70"/>
    </row>
    <row r="91" spans="1:4" ht="12.75">
      <c r="A91" s="7"/>
      <c r="B91" s="74"/>
      <c r="C91" s="70"/>
      <c r="D91" s="70"/>
    </row>
    <row r="92" spans="1:4" ht="12.75">
      <c r="A92" s="7"/>
      <c r="B92" s="74"/>
      <c r="C92" s="70"/>
      <c r="D92" s="70"/>
    </row>
    <row r="93" spans="1:4" ht="12.75">
      <c r="A93" s="7"/>
      <c r="B93" s="74"/>
      <c r="C93" s="70"/>
      <c r="D93" s="70"/>
    </row>
    <row r="94" spans="1:4" ht="12.75">
      <c r="A94" s="7"/>
      <c r="B94" s="74"/>
      <c r="C94" s="70"/>
      <c r="D94" s="70"/>
    </row>
    <row r="95" spans="1:4" ht="12.75">
      <c r="A95" s="7"/>
      <c r="B95" s="74"/>
      <c r="C95" s="70"/>
      <c r="D95" s="70"/>
    </row>
    <row r="96" spans="1:4" ht="12.75">
      <c r="A96" s="7"/>
      <c r="B96" s="74"/>
      <c r="C96" s="70"/>
      <c r="D96" s="70"/>
    </row>
    <row r="97" spans="1:4" ht="12.75">
      <c r="A97" s="7"/>
      <c r="B97" s="74"/>
      <c r="C97" s="70"/>
      <c r="D97" s="70"/>
    </row>
    <row r="98" spans="1:4" ht="12.75">
      <c r="A98" s="7"/>
      <c r="B98" s="74"/>
      <c r="C98" s="70"/>
      <c r="D98" s="70"/>
    </row>
    <row r="99" spans="1:4" ht="12.75">
      <c r="A99" s="1"/>
      <c r="B99" s="75"/>
      <c r="C99" s="70"/>
      <c r="D99" s="70"/>
    </row>
    <row r="100" spans="1:4" ht="12.75">
      <c r="A100" s="1"/>
      <c r="B100" s="75"/>
      <c r="C100" s="70"/>
      <c r="D100" s="70"/>
    </row>
    <row r="101" spans="1:4" ht="12.75">
      <c r="A101" s="1"/>
      <c r="B101" s="75"/>
      <c r="C101" s="70"/>
      <c r="D101" s="70"/>
    </row>
    <row r="102" spans="1:4" ht="12.75">
      <c r="A102" s="1"/>
      <c r="B102" s="75"/>
      <c r="C102" s="70"/>
      <c r="D102" s="70"/>
    </row>
    <row r="103" spans="1:4" ht="12.75">
      <c r="A103" s="1"/>
      <c r="B103" s="75"/>
      <c r="C103" s="70"/>
      <c r="D103" s="70"/>
    </row>
    <row r="104" spans="1:4" ht="12.75">
      <c r="A104" s="1"/>
      <c r="B104" s="75"/>
      <c r="C104" s="70"/>
      <c r="D104" s="70"/>
    </row>
    <row r="105" spans="1:4" ht="12.75">
      <c r="A105" s="1"/>
      <c r="B105" s="75"/>
      <c r="C105" s="70"/>
      <c r="D105" s="70"/>
    </row>
    <row r="106" spans="1:4" ht="12.75">
      <c r="A106" s="1"/>
      <c r="B106" s="75"/>
      <c r="C106" s="70"/>
      <c r="D106" s="70"/>
    </row>
    <row r="107" spans="1:4" ht="12.75">
      <c r="A107" s="1"/>
      <c r="B107" s="75"/>
      <c r="C107" s="70"/>
      <c r="D107" s="70"/>
    </row>
    <row r="108" spans="1:4" ht="12.75">
      <c r="A108" s="1"/>
      <c r="B108" s="75"/>
      <c r="C108" s="70"/>
      <c r="D108" s="70"/>
    </row>
    <row r="109" spans="1:4" ht="12.75">
      <c r="A109" s="1"/>
      <c r="B109" s="75"/>
      <c r="C109" s="70"/>
      <c r="D109" s="70"/>
    </row>
    <row r="110" spans="1:4" ht="12.75">
      <c r="A110" s="1"/>
      <c r="B110" s="75"/>
      <c r="C110" s="70"/>
      <c r="D110" s="70"/>
    </row>
    <row r="111" spans="1:4" ht="12.75">
      <c r="A111" s="1"/>
      <c r="B111" s="75"/>
      <c r="C111" s="70"/>
      <c r="D111" s="70"/>
    </row>
    <row r="112" spans="1:4" ht="12.75">
      <c r="A112" s="1"/>
      <c r="B112" s="75"/>
      <c r="C112" s="1"/>
      <c r="D112" s="1"/>
    </row>
    <row r="113" spans="1:4" ht="12.75">
      <c r="A113" s="90" t="s">
        <v>6</v>
      </c>
      <c r="B113" s="86"/>
      <c r="C113" s="88"/>
      <c r="D113" s="88"/>
    </row>
    <row r="114" spans="1:4" ht="21" customHeight="1">
      <c r="A114" s="91"/>
      <c r="B114" s="87"/>
      <c r="C114" s="89"/>
      <c r="D114" s="89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1"/>
      <c r="B120" s="2"/>
      <c r="C120" s="1"/>
      <c r="D120" s="1"/>
    </row>
    <row r="121" spans="1:4" ht="12.75">
      <c r="A121" s="84" t="s">
        <v>7</v>
      </c>
      <c r="B121" s="86">
        <v>5852.49</v>
      </c>
      <c r="C121" s="88"/>
      <c r="D121" s="88"/>
    </row>
    <row r="122" spans="1:4" ht="12.75">
      <c r="A122" s="85"/>
      <c r="B122" s="87"/>
      <c r="C122" s="89"/>
      <c r="D122" s="89"/>
    </row>
    <row r="123" spans="1:4" ht="12.75">
      <c r="A123" s="1"/>
      <c r="B123" s="2">
        <v>5852.49</v>
      </c>
      <c r="C123" s="1" t="s">
        <v>90</v>
      </c>
      <c r="D123" s="1" t="s">
        <v>91</v>
      </c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2.75">
      <c r="A126" s="1"/>
      <c r="B126" s="2"/>
      <c r="C126" s="1"/>
      <c r="D126" s="1"/>
    </row>
    <row r="127" spans="1:4" ht="15.75">
      <c r="A127" s="9" t="s">
        <v>12</v>
      </c>
      <c r="B127" s="10">
        <f>B20+B121</f>
        <v>183849.87</v>
      </c>
      <c r="C127" s="9"/>
      <c r="D127" s="9"/>
    </row>
    <row r="128" ht="12.75">
      <c r="B128" s="3"/>
    </row>
    <row r="129" ht="12.75">
      <c r="B129" s="3"/>
    </row>
    <row r="130" spans="1:4" ht="15.75">
      <c r="A130" s="5" t="s">
        <v>8</v>
      </c>
      <c r="B130" s="3"/>
      <c r="C130" s="82" t="s">
        <v>9</v>
      </c>
      <c r="D130" s="82"/>
    </row>
    <row r="131" spans="1:4" ht="15.75">
      <c r="A131" s="4" t="s">
        <v>33</v>
      </c>
      <c r="B131" s="3"/>
      <c r="C131" s="83" t="s">
        <v>15</v>
      </c>
      <c r="D131" s="83"/>
    </row>
    <row r="132" ht="12.75">
      <c r="B132" s="3"/>
    </row>
    <row r="133" ht="12.75">
      <c r="B133" s="3"/>
    </row>
    <row r="134" ht="12.75">
      <c r="B134" s="3"/>
    </row>
    <row r="135" spans="2:4" ht="15.75">
      <c r="B135" s="3"/>
      <c r="C135" s="82" t="s">
        <v>24</v>
      </c>
      <c r="D135" s="82"/>
    </row>
    <row r="136" spans="2:4" ht="15.75">
      <c r="B136" s="3"/>
      <c r="C136" s="82" t="s">
        <v>25</v>
      </c>
      <c r="D136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3:A114"/>
    <mergeCell ref="B113:B114"/>
    <mergeCell ref="C113:C114"/>
    <mergeCell ref="D113:D114"/>
    <mergeCell ref="A121:A122"/>
    <mergeCell ref="B121:B122"/>
    <mergeCell ref="C121:C122"/>
    <mergeCell ref="D121:D122"/>
    <mergeCell ref="C130:D130"/>
    <mergeCell ref="C131:D131"/>
    <mergeCell ref="C135:D135"/>
    <mergeCell ref="C136:D1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22"/>
  <sheetViews>
    <sheetView workbookViewId="0" topLeftCell="A61">
      <selection activeCell="B114" sqref="B114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B17+B18</f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4" t="s">
        <v>5</v>
      </c>
      <c r="B20" s="86">
        <f>SUM(B22:B98)</f>
        <v>671546.9900000002</v>
      </c>
      <c r="C20" s="88"/>
      <c r="D20" s="88"/>
    </row>
    <row r="21" spans="1:4" ht="12.75">
      <c r="A21" s="85"/>
      <c r="B21" s="87"/>
      <c r="C21" s="89"/>
      <c r="D21" s="89"/>
    </row>
    <row r="22" spans="1:4" ht="15.75">
      <c r="A22" s="23"/>
      <c r="B22" s="21">
        <v>606.83</v>
      </c>
      <c r="C22" s="44" t="s">
        <v>127</v>
      </c>
      <c r="D22" s="18" t="s">
        <v>161</v>
      </c>
    </row>
    <row r="23" spans="1:4" ht="15.75">
      <c r="A23" s="23"/>
      <c r="B23" s="76">
        <v>21420</v>
      </c>
      <c r="C23" s="67" t="s">
        <v>160</v>
      </c>
      <c r="D23" s="67" t="s">
        <v>161</v>
      </c>
    </row>
    <row r="24" spans="1:4" ht="15.75">
      <c r="A24" s="23"/>
      <c r="B24" s="76">
        <v>5414.5</v>
      </c>
      <c r="C24" s="43" t="s">
        <v>162</v>
      </c>
      <c r="D24" s="66" t="s">
        <v>113</v>
      </c>
    </row>
    <row r="25" spans="1:4" ht="15.75">
      <c r="A25" s="23"/>
      <c r="B25" s="76">
        <v>7694.94</v>
      </c>
      <c r="C25" s="43" t="s">
        <v>90</v>
      </c>
      <c r="D25" s="66" t="s">
        <v>113</v>
      </c>
    </row>
    <row r="26" spans="1:4" ht="15.75">
      <c r="A26" s="23"/>
      <c r="B26" s="76">
        <v>379.88</v>
      </c>
      <c r="C26" s="43" t="s">
        <v>77</v>
      </c>
      <c r="D26" s="66" t="s">
        <v>113</v>
      </c>
    </row>
    <row r="27" spans="1:4" ht="15.75">
      <c r="A27" s="23"/>
      <c r="B27" s="76">
        <v>13036.4</v>
      </c>
      <c r="C27" s="38" t="s">
        <v>114</v>
      </c>
      <c r="D27" s="38" t="s">
        <v>71</v>
      </c>
    </row>
    <row r="28" spans="1:4" ht="15.75">
      <c r="A28" s="23"/>
      <c r="B28" s="76">
        <v>23977.69</v>
      </c>
      <c r="C28" s="38" t="s">
        <v>115</v>
      </c>
      <c r="D28" s="38" t="s">
        <v>71</v>
      </c>
    </row>
    <row r="29" spans="1:4" ht="15.75">
      <c r="A29" s="23"/>
      <c r="B29" s="76">
        <v>14141.12</v>
      </c>
      <c r="C29" s="20" t="s">
        <v>116</v>
      </c>
      <c r="D29" s="20" t="s">
        <v>71</v>
      </c>
    </row>
    <row r="30" spans="1:4" ht="15.75">
      <c r="A30" s="23"/>
      <c r="B30" s="76">
        <v>17577.35</v>
      </c>
      <c r="C30" s="20" t="s">
        <v>117</v>
      </c>
      <c r="D30" s="20" t="s">
        <v>71</v>
      </c>
    </row>
    <row r="31" spans="1:4" ht="15.75">
      <c r="A31" s="23"/>
      <c r="B31" s="76">
        <v>25860.52</v>
      </c>
      <c r="C31" s="20" t="s">
        <v>118</v>
      </c>
      <c r="D31" s="20" t="s">
        <v>71</v>
      </c>
    </row>
    <row r="32" spans="1:4" ht="15.75">
      <c r="A32" s="23"/>
      <c r="B32" s="76">
        <v>25114.83</v>
      </c>
      <c r="C32" s="20" t="s">
        <v>119</v>
      </c>
      <c r="D32" s="20" t="s">
        <v>71</v>
      </c>
    </row>
    <row r="33" spans="1:4" ht="15.75">
      <c r="A33" s="23"/>
      <c r="B33" s="76">
        <v>2390.67</v>
      </c>
      <c r="C33" s="43" t="s">
        <v>78</v>
      </c>
      <c r="D33" s="79" t="s">
        <v>48</v>
      </c>
    </row>
    <row r="34" spans="1:4" ht="15.75">
      <c r="A34" s="23"/>
      <c r="B34" s="76">
        <v>7050.91</v>
      </c>
      <c r="C34" s="43" t="s">
        <v>56</v>
      </c>
      <c r="D34" s="79" t="s">
        <v>48</v>
      </c>
    </row>
    <row r="35" spans="1:4" ht="15.75">
      <c r="A35" s="23"/>
      <c r="B35" s="76">
        <v>5474.42</v>
      </c>
      <c r="C35" s="43" t="s">
        <v>120</v>
      </c>
      <c r="D35" s="79" t="s">
        <v>121</v>
      </c>
    </row>
    <row r="36" spans="1:4" ht="15.75">
      <c r="A36" s="23"/>
      <c r="B36" s="76">
        <v>10404.12</v>
      </c>
      <c r="C36" s="43" t="s">
        <v>122</v>
      </c>
      <c r="D36" s="79" t="s">
        <v>121</v>
      </c>
    </row>
    <row r="37" spans="1:4" ht="15.75">
      <c r="A37" s="23"/>
      <c r="B37" s="76">
        <v>4765.95</v>
      </c>
      <c r="C37" s="43" t="s">
        <v>88</v>
      </c>
      <c r="D37" s="79" t="s">
        <v>121</v>
      </c>
    </row>
    <row r="38" spans="1:4" ht="15.75">
      <c r="A38" s="23"/>
      <c r="B38" s="76">
        <v>54.38</v>
      </c>
      <c r="C38" s="43" t="s">
        <v>93</v>
      </c>
      <c r="D38" s="79" t="s">
        <v>124</v>
      </c>
    </row>
    <row r="39" spans="1:4" ht="15.75">
      <c r="A39" s="23"/>
      <c r="B39" s="76">
        <v>321.54</v>
      </c>
      <c r="C39" s="43" t="s">
        <v>125</v>
      </c>
      <c r="D39" s="79" t="s">
        <v>124</v>
      </c>
    </row>
    <row r="40" spans="1:4" ht="15.75">
      <c r="A40" s="23"/>
      <c r="B40" s="76">
        <v>309.4</v>
      </c>
      <c r="C40" s="43" t="s">
        <v>164</v>
      </c>
      <c r="D40" s="79" t="s">
        <v>124</v>
      </c>
    </row>
    <row r="41" spans="1:4" ht="15.75">
      <c r="A41" s="23"/>
      <c r="B41" s="76">
        <v>224.91</v>
      </c>
      <c r="C41" s="43" t="s">
        <v>165</v>
      </c>
      <c r="D41" s="79" t="s">
        <v>124</v>
      </c>
    </row>
    <row r="42" spans="1:4" ht="12.75">
      <c r="A42" s="7"/>
      <c r="B42" s="65">
        <v>314.16</v>
      </c>
      <c r="C42" s="43" t="s">
        <v>155</v>
      </c>
      <c r="D42" s="79" t="s">
        <v>124</v>
      </c>
    </row>
    <row r="43" spans="1:4" ht="12.75">
      <c r="A43" s="7"/>
      <c r="B43" s="65">
        <v>1249.5</v>
      </c>
      <c r="C43" s="43" t="s">
        <v>126</v>
      </c>
      <c r="D43" s="79" t="s">
        <v>124</v>
      </c>
    </row>
    <row r="44" spans="1:4" ht="12.75">
      <c r="A44" s="7"/>
      <c r="B44" s="74">
        <v>5500.94</v>
      </c>
      <c r="C44" s="43" t="s">
        <v>127</v>
      </c>
      <c r="D44" s="79" t="s">
        <v>128</v>
      </c>
    </row>
    <row r="45" spans="1:4" ht="12.75">
      <c r="A45" s="7"/>
      <c r="B45" s="74">
        <v>1822.86</v>
      </c>
      <c r="C45" s="43" t="s">
        <v>49</v>
      </c>
      <c r="D45" s="79" t="s">
        <v>128</v>
      </c>
    </row>
    <row r="46" spans="1:4" ht="12.75">
      <c r="A46" s="7"/>
      <c r="B46" s="74">
        <v>384.85</v>
      </c>
      <c r="C46" s="43" t="s">
        <v>77</v>
      </c>
      <c r="D46" s="79" t="s">
        <v>128</v>
      </c>
    </row>
    <row r="47" spans="1:4" ht="12.75">
      <c r="A47" s="7"/>
      <c r="B47" s="74">
        <v>695.5</v>
      </c>
      <c r="C47" s="43" t="s">
        <v>82</v>
      </c>
      <c r="D47" s="79" t="s">
        <v>129</v>
      </c>
    </row>
    <row r="48" spans="1:4" ht="12.75">
      <c r="A48" s="7"/>
      <c r="B48" s="74">
        <v>1301.5</v>
      </c>
      <c r="C48" s="43" t="s">
        <v>130</v>
      </c>
      <c r="D48" s="79" t="s">
        <v>129</v>
      </c>
    </row>
    <row r="49" spans="1:4" ht="12.75">
      <c r="A49" s="7"/>
      <c r="B49" s="74">
        <v>1575</v>
      </c>
      <c r="C49" s="43" t="s">
        <v>131</v>
      </c>
      <c r="D49" s="79" t="s">
        <v>129</v>
      </c>
    </row>
    <row r="50" spans="1:4" ht="12.75">
      <c r="A50" s="7"/>
      <c r="B50" s="74">
        <v>74043.18</v>
      </c>
      <c r="C50" s="43" t="s">
        <v>132</v>
      </c>
      <c r="D50" s="79" t="s">
        <v>133</v>
      </c>
    </row>
    <row r="51" spans="1:4" ht="12.75">
      <c r="A51" s="7"/>
      <c r="B51" s="74">
        <v>690.47</v>
      </c>
      <c r="C51" s="43" t="s">
        <v>134</v>
      </c>
      <c r="D51" s="79" t="s">
        <v>133</v>
      </c>
    </row>
    <row r="52" spans="1:4" ht="12.75">
      <c r="A52" s="7"/>
      <c r="B52" s="74">
        <v>550.23</v>
      </c>
      <c r="C52" s="43" t="s">
        <v>166</v>
      </c>
      <c r="D52" s="79" t="s">
        <v>133</v>
      </c>
    </row>
    <row r="53" spans="1:4" ht="12.75">
      <c r="A53" s="7"/>
      <c r="B53" s="74">
        <v>1895.51</v>
      </c>
      <c r="C53" s="43" t="s">
        <v>135</v>
      </c>
      <c r="D53" s="79" t="s">
        <v>133</v>
      </c>
    </row>
    <row r="54" spans="1:4" ht="12.75">
      <c r="A54" s="7"/>
      <c r="B54" s="74">
        <v>71.4</v>
      </c>
      <c r="C54" s="43" t="s">
        <v>167</v>
      </c>
      <c r="D54" s="79" t="s">
        <v>133</v>
      </c>
    </row>
    <row r="55" spans="1:4" ht="12.75">
      <c r="A55" s="7"/>
      <c r="B55" s="74">
        <v>5395.26</v>
      </c>
      <c r="C55" s="43" t="s">
        <v>137</v>
      </c>
      <c r="D55" s="79" t="s">
        <v>133</v>
      </c>
    </row>
    <row r="56" spans="1:4" ht="12.75">
      <c r="A56" s="7"/>
      <c r="B56" s="74">
        <v>4327.26</v>
      </c>
      <c r="C56" s="43" t="s">
        <v>138</v>
      </c>
      <c r="D56" s="79" t="s">
        <v>133</v>
      </c>
    </row>
    <row r="57" spans="1:4" ht="12.75">
      <c r="A57" s="7"/>
      <c r="B57" s="74">
        <v>3095.15</v>
      </c>
      <c r="C57" s="43" t="s">
        <v>139</v>
      </c>
      <c r="D57" s="79" t="s">
        <v>133</v>
      </c>
    </row>
    <row r="58" spans="1:4" ht="12.75">
      <c r="A58" s="7"/>
      <c r="B58" s="74">
        <v>257.11</v>
      </c>
      <c r="C58" s="43" t="s">
        <v>140</v>
      </c>
      <c r="D58" s="79" t="s">
        <v>133</v>
      </c>
    </row>
    <row r="59" spans="1:4" ht="12.75">
      <c r="A59" s="7"/>
      <c r="B59" s="74">
        <v>981</v>
      </c>
      <c r="C59" s="43" t="s">
        <v>168</v>
      </c>
      <c r="D59" s="79" t="s">
        <v>133</v>
      </c>
    </row>
    <row r="60" spans="1:4" ht="12.75">
      <c r="A60" s="7"/>
      <c r="B60" s="74">
        <v>149.21</v>
      </c>
      <c r="C60" s="43" t="s">
        <v>169</v>
      </c>
      <c r="D60" s="79" t="s">
        <v>133</v>
      </c>
    </row>
    <row r="61" spans="1:4" ht="12.75">
      <c r="A61" s="7"/>
      <c r="B61" s="74">
        <v>250.19</v>
      </c>
      <c r="C61" s="43" t="s">
        <v>141</v>
      </c>
      <c r="D61" s="79" t="s">
        <v>133</v>
      </c>
    </row>
    <row r="62" spans="1:4" ht="12.75">
      <c r="A62" s="7"/>
      <c r="B62" s="74">
        <v>12539.28</v>
      </c>
      <c r="C62" s="43" t="s">
        <v>142</v>
      </c>
      <c r="D62" s="79" t="s">
        <v>133</v>
      </c>
    </row>
    <row r="63" spans="1:4" ht="12.75">
      <c r="A63" s="7"/>
      <c r="B63" s="74">
        <v>3648.49</v>
      </c>
      <c r="C63" s="43" t="s">
        <v>143</v>
      </c>
      <c r="D63" s="79" t="s">
        <v>133</v>
      </c>
    </row>
    <row r="64" spans="1:4" ht="12.75">
      <c r="A64" s="7"/>
      <c r="B64" s="74">
        <v>1362.28</v>
      </c>
      <c r="C64" s="43" t="s">
        <v>144</v>
      </c>
      <c r="D64" s="79" t="s">
        <v>133</v>
      </c>
    </row>
    <row r="65" spans="1:4" ht="12.75">
      <c r="A65" s="7"/>
      <c r="B65" s="74">
        <v>391.81</v>
      </c>
      <c r="C65" s="43" t="s">
        <v>145</v>
      </c>
      <c r="D65" s="79" t="s">
        <v>133</v>
      </c>
    </row>
    <row r="66" spans="1:4" ht="12.75">
      <c r="A66" s="7"/>
      <c r="B66" s="74">
        <v>8881.38</v>
      </c>
      <c r="C66" s="43" t="s">
        <v>146</v>
      </c>
      <c r="D66" s="79" t="s">
        <v>133</v>
      </c>
    </row>
    <row r="67" spans="1:4" ht="12.75">
      <c r="A67" s="7"/>
      <c r="B67" s="74">
        <v>625.59</v>
      </c>
      <c r="C67" s="43" t="s">
        <v>147</v>
      </c>
      <c r="D67" s="79" t="s">
        <v>133</v>
      </c>
    </row>
    <row r="68" spans="1:4" ht="12.75">
      <c r="A68" s="7"/>
      <c r="B68" s="74">
        <v>282</v>
      </c>
      <c r="C68" s="43" t="s">
        <v>49</v>
      </c>
      <c r="D68" s="79" t="s">
        <v>148</v>
      </c>
    </row>
    <row r="69" spans="1:4" ht="12.75">
      <c r="A69" s="7"/>
      <c r="B69" s="74">
        <v>3355</v>
      </c>
      <c r="C69" s="43" t="s">
        <v>151</v>
      </c>
      <c r="D69" s="79" t="s">
        <v>150</v>
      </c>
    </row>
    <row r="70" spans="1:4" ht="12.75">
      <c r="A70" s="7"/>
      <c r="B70" s="74">
        <v>3530.73</v>
      </c>
      <c r="C70" s="43" t="s">
        <v>92</v>
      </c>
      <c r="D70" s="79" t="s">
        <v>152</v>
      </c>
    </row>
    <row r="71" spans="1:4" ht="12.75">
      <c r="A71" s="7"/>
      <c r="B71" s="74">
        <v>30083.2</v>
      </c>
      <c r="C71" s="43" t="s">
        <v>123</v>
      </c>
      <c r="D71" s="79" t="s">
        <v>152</v>
      </c>
    </row>
    <row r="72" spans="1:4" ht="12.75">
      <c r="A72" s="7"/>
      <c r="B72" s="74">
        <v>38056.2</v>
      </c>
      <c r="C72" s="43" t="s">
        <v>172</v>
      </c>
      <c r="D72" s="79" t="s">
        <v>152</v>
      </c>
    </row>
    <row r="73" spans="1:4" ht="12.75">
      <c r="A73" s="7"/>
      <c r="B73" s="74">
        <v>80</v>
      </c>
      <c r="C73" s="43" t="s">
        <v>153</v>
      </c>
      <c r="D73" s="79" t="s">
        <v>152</v>
      </c>
    </row>
    <row r="74" spans="1:4" ht="12.75">
      <c r="A74" s="7"/>
      <c r="B74" s="74">
        <v>28976.5</v>
      </c>
      <c r="C74" s="43" t="s">
        <v>173</v>
      </c>
      <c r="D74" s="79" t="s">
        <v>152</v>
      </c>
    </row>
    <row r="75" spans="1:4" ht="12.75">
      <c r="A75" s="7"/>
      <c r="B75" s="74">
        <v>19486.25</v>
      </c>
      <c r="C75" s="43" t="s">
        <v>174</v>
      </c>
      <c r="D75" s="79" t="s">
        <v>152</v>
      </c>
    </row>
    <row r="76" spans="1:4" ht="12.75">
      <c r="A76" s="7"/>
      <c r="B76" s="74">
        <v>800</v>
      </c>
      <c r="C76" s="43" t="s">
        <v>154</v>
      </c>
      <c r="D76" s="79" t="s">
        <v>152</v>
      </c>
    </row>
    <row r="77" spans="1:4" ht="12.75">
      <c r="A77" s="7"/>
      <c r="B77" s="74">
        <v>109031.37</v>
      </c>
      <c r="C77" s="43" t="s">
        <v>156</v>
      </c>
      <c r="D77" s="79" t="s">
        <v>52</v>
      </c>
    </row>
    <row r="78" spans="1:4" ht="12.75">
      <c r="A78" s="7"/>
      <c r="B78" s="74">
        <v>1880.2</v>
      </c>
      <c r="C78" s="43" t="s">
        <v>157</v>
      </c>
      <c r="D78" s="79" t="s">
        <v>52</v>
      </c>
    </row>
    <row r="79" spans="1:4" ht="12.75">
      <c r="A79" s="7"/>
      <c r="B79" s="74">
        <v>3925.81</v>
      </c>
      <c r="C79" s="43" t="s">
        <v>175</v>
      </c>
      <c r="D79" s="79" t="s">
        <v>52</v>
      </c>
    </row>
    <row r="80" spans="1:4" ht="12.75">
      <c r="A80" s="7"/>
      <c r="B80" s="74">
        <v>4578</v>
      </c>
      <c r="C80" s="43" t="s">
        <v>158</v>
      </c>
      <c r="D80" s="79" t="s">
        <v>53</v>
      </c>
    </row>
    <row r="81" spans="1:4" ht="12.75">
      <c r="A81" s="7"/>
      <c r="B81" s="74">
        <v>23299.67</v>
      </c>
      <c r="C81" s="43" t="s">
        <v>100</v>
      </c>
      <c r="D81" s="79" t="s">
        <v>53</v>
      </c>
    </row>
    <row r="82" spans="1:4" ht="12.75">
      <c r="A82" s="7"/>
      <c r="B82" s="74">
        <v>27678.51</v>
      </c>
      <c r="C82" s="43" t="s">
        <v>81</v>
      </c>
      <c r="D82" s="79" t="s">
        <v>53</v>
      </c>
    </row>
    <row r="83" spans="1:4" ht="12.75">
      <c r="A83" s="7"/>
      <c r="B83" s="74">
        <v>6600</v>
      </c>
      <c r="C83" s="43" t="s">
        <v>176</v>
      </c>
      <c r="D83" s="79" t="s">
        <v>53</v>
      </c>
    </row>
    <row r="84" spans="1:4" ht="12.75">
      <c r="A84" s="7"/>
      <c r="B84" s="74">
        <v>34569.5</v>
      </c>
      <c r="C84" s="43" t="s">
        <v>79</v>
      </c>
      <c r="D84" s="79" t="s">
        <v>55</v>
      </c>
    </row>
    <row r="85" spans="1:4" ht="12.75">
      <c r="A85" s="1"/>
      <c r="B85" s="75">
        <v>7297.08</v>
      </c>
      <c r="C85" s="43" t="s">
        <v>54</v>
      </c>
      <c r="D85" s="79" t="s">
        <v>55</v>
      </c>
    </row>
    <row r="86" spans="1:4" ht="12.75">
      <c r="A86" s="1"/>
      <c r="B86" s="75">
        <v>5831</v>
      </c>
      <c r="C86" s="7" t="s">
        <v>54</v>
      </c>
      <c r="D86" s="1" t="s">
        <v>177</v>
      </c>
    </row>
    <row r="87" spans="1:4" ht="12.75">
      <c r="A87" s="1"/>
      <c r="B87" s="75">
        <v>3986.5</v>
      </c>
      <c r="C87" s="7" t="s">
        <v>61</v>
      </c>
      <c r="D87" s="1" t="s">
        <v>37</v>
      </c>
    </row>
    <row r="88" spans="1:4" ht="12.75">
      <c r="A88" s="1"/>
      <c r="B88" s="75"/>
      <c r="C88" s="7"/>
      <c r="D88" s="1"/>
    </row>
    <row r="89" spans="1:4" ht="12.75">
      <c r="A89" s="1"/>
      <c r="B89" s="75"/>
      <c r="C89" s="7"/>
      <c r="D89" s="1"/>
    </row>
    <row r="90" spans="1:4" ht="12.75">
      <c r="A90" s="1"/>
      <c r="B90" s="75"/>
      <c r="C90" s="7"/>
      <c r="D90" s="1"/>
    </row>
    <row r="91" spans="1:4" ht="12.75">
      <c r="A91" s="1"/>
      <c r="B91" s="75"/>
      <c r="C91" s="70"/>
      <c r="D91" s="70"/>
    </row>
    <row r="92" spans="1:4" ht="12.75">
      <c r="A92" s="1"/>
      <c r="B92" s="75"/>
      <c r="C92" s="70"/>
      <c r="D92" s="70"/>
    </row>
    <row r="93" spans="1:4" ht="12.75">
      <c r="A93" s="1"/>
      <c r="B93" s="75"/>
      <c r="C93" s="70"/>
      <c r="D93" s="70"/>
    </row>
    <row r="94" spans="1:4" ht="12.75">
      <c r="A94" s="1"/>
      <c r="B94" s="75"/>
      <c r="C94" s="70"/>
      <c r="D94" s="70"/>
    </row>
    <row r="95" spans="1:4" ht="12.75">
      <c r="A95" s="1"/>
      <c r="B95" s="75"/>
      <c r="C95" s="70"/>
      <c r="D95" s="70"/>
    </row>
    <row r="96" spans="1:4" ht="12.75">
      <c r="A96" s="1"/>
      <c r="B96" s="75"/>
      <c r="C96" s="70"/>
      <c r="D96" s="70"/>
    </row>
    <row r="97" spans="1:4" ht="12.75">
      <c r="A97" s="1"/>
      <c r="B97" s="75"/>
      <c r="C97" s="70"/>
      <c r="D97" s="70"/>
    </row>
    <row r="98" spans="1:4" ht="12.75">
      <c r="A98" s="1"/>
      <c r="B98" s="75"/>
      <c r="C98" s="1"/>
      <c r="D98" s="1"/>
    </row>
    <row r="99" spans="1:4" ht="12.75">
      <c r="A99" s="90" t="s">
        <v>6</v>
      </c>
      <c r="B99" s="86"/>
      <c r="C99" s="88"/>
      <c r="D99" s="88"/>
    </row>
    <row r="100" spans="1:4" ht="21" customHeight="1">
      <c r="A100" s="91"/>
      <c r="B100" s="87"/>
      <c r="C100" s="89"/>
      <c r="D100" s="89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84" t="s">
        <v>7</v>
      </c>
      <c r="B107" s="86">
        <v>74694.85</v>
      </c>
      <c r="C107" s="88"/>
      <c r="D107" s="88"/>
    </row>
    <row r="108" spans="1:4" ht="12.75">
      <c r="A108" s="85"/>
      <c r="B108" s="87"/>
      <c r="C108" s="89"/>
      <c r="D108" s="89"/>
    </row>
    <row r="109" spans="1:4" ht="12.75">
      <c r="A109" s="1"/>
      <c r="B109" s="2">
        <v>35700</v>
      </c>
      <c r="C109" s="1" t="s">
        <v>160</v>
      </c>
      <c r="D109" s="1" t="s">
        <v>163</v>
      </c>
    </row>
    <row r="110" spans="1:4" ht="12.75">
      <c r="A110" s="1"/>
      <c r="B110" s="2">
        <v>30578.93</v>
      </c>
      <c r="C110" s="1" t="s">
        <v>85</v>
      </c>
      <c r="D110" s="1" t="s">
        <v>163</v>
      </c>
    </row>
    <row r="111" spans="1:4" ht="12.75">
      <c r="A111" s="1"/>
      <c r="B111" s="2">
        <v>8415.92</v>
      </c>
      <c r="C111" s="1" t="s">
        <v>170</v>
      </c>
      <c r="D111" s="1" t="s">
        <v>171</v>
      </c>
    </row>
    <row r="112" spans="1:4" ht="12.75">
      <c r="A112" s="1"/>
      <c r="B112" s="2"/>
      <c r="C112" s="1"/>
      <c r="D112" s="1"/>
    </row>
    <row r="113" spans="1:4" ht="15.75">
      <c r="A113" s="9" t="s">
        <v>12</v>
      </c>
      <c r="B113" s="10">
        <f>B20+B107</f>
        <v>746241.8400000002</v>
      </c>
      <c r="C113" s="9"/>
      <c r="D113" s="9"/>
    </row>
    <row r="114" ht="12.75">
      <c r="B114" s="3"/>
    </row>
    <row r="115" ht="12.75">
      <c r="B115" s="3"/>
    </row>
    <row r="116" spans="1:4" ht="15.75">
      <c r="A116" s="5" t="s">
        <v>8</v>
      </c>
      <c r="B116" s="3"/>
      <c r="C116" s="82" t="s">
        <v>9</v>
      </c>
      <c r="D116" s="82"/>
    </row>
    <row r="117" spans="1:4" ht="15.75">
      <c r="A117" s="4" t="s">
        <v>33</v>
      </c>
      <c r="B117" s="3"/>
      <c r="C117" s="83" t="s">
        <v>15</v>
      </c>
      <c r="D117" s="83"/>
    </row>
    <row r="118" ht="12.75">
      <c r="B118" s="3"/>
    </row>
    <row r="119" ht="12.75">
      <c r="B119" s="3"/>
    </row>
    <row r="120" ht="12.75">
      <c r="B120" s="3"/>
    </row>
    <row r="121" spans="2:4" ht="15.75">
      <c r="B121" s="3"/>
      <c r="C121" s="82" t="s">
        <v>24</v>
      </c>
      <c r="D121" s="82"/>
    </row>
    <row r="122" spans="2:4" ht="15.75">
      <c r="B122" s="3"/>
      <c r="C122" s="82" t="s">
        <v>25</v>
      </c>
      <c r="D122" s="82"/>
    </row>
  </sheetData>
  <mergeCells count="26">
    <mergeCell ref="C116:D116"/>
    <mergeCell ref="C117:D117"/>
    <mergeCell ref="C121:D121"/>
    <mergeCell ref="C122:D122"/>
    <mergeCell ref="A107:A108"/>
    <mergeCell ref="B107:B108"/>
    <mergeCell ref="C107:C108"/>
    <mergeCell ref="D107:D108"/>
    <mergeCell ref="A99:A100"/>
    <mergeCell ref="B99:B100"/>
    <mergeCell ref="C99:C100"/>
    <mergeCell ref="D99:D10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7">
      <selection activeCell="D24" sqref="D24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B17</f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4" t="s">
        <v>5</v>
      </c>
      <c r="B20" s="86">
        <f>SUM(B22:B87)</f>
        <v>19524.26</v>
      </c>
      <c r="C20" s="88"/>
      <c r="D20" s="88"/>
    </row>
    <row r="21" spans="1:4" ht="12.75">
      <c r="A21" s="85"/>
      <c r="B21" s="87"/>
      <c r="C21" s="89"/>
      <c r="D21" s="89"/>
    </row>
    <row r="22" spans="1:4" ht="12.75">
      <c r="A22" s="7"/>
      <c r="B22" s="21">
        <v>2665.6</v>
      </c>
      <c r="C22" s="66" t="s">
        <v>159</v>
      </c>
      <c r="D22" s="66" t="s">
        <v>37</v>
      </c>
    </row>
    <row r="23" spans="1:4" ht="12.75">
      <c r="A23" s="7"/>
      <c r="B23" s="21">
        <v>15399.16</v>
      </c>
      <c r="C23" s="66" t="s">
        <v>136</v>
      </c>
      <c r="D23" s="66" t="s">
        <v>133</v>
      </c>
    </row>
    <row r="24" spans="1:4" ht="12.75">
      <c r="A24" s="7"/>
      <c r="B24" s="21">
        <v>1459.5</v>
      </c>
      <c r="C24" s="66" t="s">
        <v>149</v>
      </c>
      <c r="D24" s="66" t="s">
        <v>178</v>
      </c>
    </row>
    <row r="25" spans="1:4" ht="12.75">
      <c r="A25" s="7"/>
      <c r="B25" s="21"/>
      <c r="C25" s="66"/>
      <c r="D25" s="66"/>
    </row>
    <row r="26" spans="1:4" ht="12.75">
      <c r="A26" s="7"/>
      <c r="B26" s="21"/>
      <c r="C26" s="66"/>
      <c r="D26" s="66"/>
    </row>
    <row r="27" spans="1:4" ht="12.75">
      <c r="A27" s="7"/>
      <c r="B27" s="21"/>
      <c r="C27" s="66"/>
      <c r="D27" s="66"/>
    </row>
    <row r="28" spans="1:4" ht="12.75">
      <c r="A28" s="7"/>
      <c r="B28" s="21"/>
      <c r="C28" s="66"/>
      <c r="D28" s="66"/>
    </row>
    <row r="29" spans="1:4" ht="12.75">
      <c r="A29" s="7"/>
      <c r="B29" s="17"/>
      <c r="C29" s="43"/>
      <c r="D29" s="66"/>
    </row>
    <row r="30" spans="1:4" ht="12.75">
      <c r="A30" s="7"/>
      <c r="B30" s="17"/>
      <c r="C30" s="43"/>
      <c r="D30" s="66"/>
    </row>
    <row r="31" spans="1:4" ht="12.75">
      <c r="A31" s="7"/>
      <c r="B31" s="17"/>
      <c r="C31" s="43"/>
      <c r="D31" s="66"/>
    </row>
    <row r="32" spans="1:4" ht="12.75">
      <c r="A32" s="7"/>
      <c r="B32" s="17"/>
      <c r="C32" s="43"/>
      <c r="D32" s="66"/>
    </row>
    <row r="33" spans="1:4" ht="12.75">
      <c r="A33" s="7"/>
      <c r="B33" s="17"/>
      <c r="C33" s="43"/>
      <c r="D33" s="66"/>
    </row>
    <row r="34" spans="1:4" ht="12.75">
      <c r="A34" s="7"/>
      <c r="B34" s="17"/>
      <c r="C34" s="43"/>
      <c r="D34" s="66"/>
    </row>
    <row r="35" spans="1:4" ht="12.75">
      <c r="A35" s="7"/>
      <c r="B35" s="17"/>
      <c r="C35" s="43"/>
      <c r="D35" s="66"/>
    </row>
    <row r="36" spans="1:4" ht="12.75">
      <c r="A36" s="7"/>
      <c r="B36" s="17"/>
      <c r="C36" s="43"/>
      <c r="D36" s="66"/>
    </row>
    <row r="37" spans="1:4" ht="12.75">
      <c r="A37" s="7"/>
      <c r="B37" s="17"/>
      <c r="C37" s="43"/>
      <c r="D37" s="43"/>
    </row>
    <row r="38" spans="1:4" ht="12.75">
      <c r="A38" s="7"/>
      <c r="B38" s="59"/>
      <c r="C38" s="43"/>
      <c r="D38" s="43"/>
    </row>
    <row r="39" spans="1:4" ht="12.75">
      <c r="A39" s="7"/>
      <c r="B39" s="59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62"/>
      <c r="C42" s="38"/>
      <c r="D42" s="38"/>
    </row>
    <row r="43" spans="1:4" ht="12.75">
      <c r="A43" s="7"/>
      <c r="B43" s="62"/>
      <c r="C43" s="38"/>
      <c r="D43" s="38"/>
    </row>
    <row r="44" spans="1:4" ht="12.75">
      <c r="A44" s="7"/>
      <c r="B44" s="63"/>
      <c r="C44" s="38"/>
      <c r="D44" s="38"/>
    </row>
    <row r="45" spans="1:4" ht="12.75">
      <c r="A45" s="7"/>
      <c r="B45" s="63"/>
      <c r="C45" s="38"/>
      <c r="D45" s="38"/>
    </row>
    <row r="46" spans="1:4" ht="12.75">
      <c r="A46" s="7"/>
      <c r="B46" s="63"/>
      <c r="C46" s="38"/>
      <c r="D46" s="43"/>
    </row>
    <row r="47" spans="1:4" ht="12.75">
      <c r="A47" s="7"/>
      <c r="B47" s="58"/>
      <c r="C47" s="38"/>
      <c r="D47" s="43"/>
    </row>
    <row r="48" spans="1:4" ht="12.75">
      <c r="A48" s="7"/>
      <c r="B48" s="58"/>
      <c r="C48" s="38"/>
      <c r="D48" s="43"/>
    </row>
    <row r="49" spans="1:4" ht="12.75">
      <c r="A49" s="7"/>
      <c r="B49" s="58"/>
      <c r="C49" s="38"/>
      <c r="D49" s="43"/>
    </row>
    <row r="50" spans="1:4" ht="12.75">
      <c r="A50" s="7"/>
      <c r="B50" s="58"/>
      <c r="C50" s="43"/>
      <c r="D50" s="43"/>
    </row>
    <row r="51" spans="1:4" ht="12.75">
      <c r="A51" s="7"/>
      <c r="B51" s="58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60"/>
    </row>
    <row r="59" spans="1:4" ht="12.75">
      <c r="A59" s="7"/>
      <c r="B59" s="21"/>
      <c r="C59" s="60"/>
      <c r="D59" s="60"/>
    </row>
    <row r="60" spans="1:4" ht="12.75">
      <c r="A60" s="7"/>
      <c r="B60" s="21"/>
      <c r="C60" s="60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8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8"/>
      <c r="C64" s="38"/>
      <c r="D64" s="38"/>
    </row>
    <row r="65" spans="1:4" ht="12.75">
      <c r="A65" s="7"/>
      <c r="B65" s="58"/>
      <c r="C65" s="38"/>
      <c r="D65" s="38"/>
    </row>
    <row r="66" spans="1:4" ht="12.75">
      <c r="A66" s="7"/>
      <c r="B66" s="58"/>
      <c r="C66" s="38"/>
      <c r="D66" s="61"/>
    </row>
    <row r="67" spans="1:4" ht="12.75">
      <c r="A67" s="7"/>
      <c r="B67" s="22"/>
      <c r="C67" s="61"/>
      <c r="D67" s="61"/>
    </row>
    <row r="68" spans="1:4" ht="12.75">
      <c r="A68" s="7"/>
      <c r="B68" s="21"/>
      <c r="C68" s="61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8"/>
      <c r="C70" s="38"/>
      <c r="D70" s="38"/>
    </row>
    <row r="71" spans="1:4" ht="12.75">
      <c r="A71" s="7"/>
      <c r="B71" s="58"/>
      <c r="C71" s="38"/>
      <c r="D71" s="38"/>
    </row>
    <row r="72" spans="1:4" ht="12.75">
      <c r="A72" s="7"/>
      <c r="B72" s="58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61"/>
    </row>
    <row r="77" spans="1:4" ht="12.75">
      <c r="A77" s="7"/>
      <c r="B77" s="21"/>
      <c r="C77" s="61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61"/>
    </row>
    <row r="82" spans="1:4" ht="12.75">
      <c r="A82" s="7"/>
      <c r="B82" s="21"/>
      <c r="C82" s="61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61"/>
    </row>
    <row r="86" spans="1:4" ht="12.75">
      <c r="A86" s="7"/>
      <c r="B86" s="21"/>
      <c r="C86" s="61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0" t="s">
        <v>14</v>
      </c>
      <c r="B93" s="86">
        <f>SUM(B95:B98)</f>
        <v>0</v>
      </c>
      <c r="C93" s="88"/>
      <c r="D93" s="88"/>
    </row>
    <row r="94" spans="1:4" ht="18" customHeight="1">
      <c r="A94" s="91"/>
      <c r="B94" s="87"/>
      <c r="C94" s="89"/>
      <c r="D94" s="89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84" t="s">
        <v>7</v>
      </c>
      <c r="B101" s="86">
        <f>B103+B104+B105</f>
        <v>0</v>
      </c>
      <c r="C101" s="88"/>
      <c r="D101" s="88"/>
    </row>
    <row r="102" spans="1:4" ht="12.75">
      <c r="A102" s="85"/>
      <c r="B102" s="87"/>
      <c r="C102" s="89"/>
      <c r="D102" s="89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12</v>
      </c>
      <c r="B107" s="10">
        <f>B101+B20+B93+B15</f>
        <v>19524.26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2" t="s">
        <v>9</v>
      </c>
      <c r="D110" s="82"/>
    </row>
    <row r="111" spans="1:4" ht="15.75">
      <c r="A111" s="4" t="s">
        <v>33</v>
      </c>
      <c r="B111" s="3"/>
      <c r="C111" s="83" t="s">
        <v>18</v>
      </c>
      <c r="D111" s="83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2" t="s">
        <v>24</v>
      </c>
      <c r="D115" s="82"/>
    </row>
    <row r="116" spans="2:4" ht="15.75">
      <c r="B116" s="3"/>
      <c r="C116" s="82" t="s">
        <v>25</v>
      </c>
      <c r="D116" s="82"/>
    </row>
  </sheetData>
  <mergeCells count="26">
    <mergeCell ref="C110:D110"/>
    <mergeCell ref="C111:D111"/>
    <mergeCell ref="C115:D115"/>
    <mergeCell ref="C116:D116"/>
    <mergeCell ref="A101:A102"/>
    <mergeCell ref="B101:B102"/>
    <mergeCell ref="C101:C102"/>
    <mergeCell ref="D101:D102"/>
    <mergeCell ref="A93:A94"/>
    <mergeCell ref="B93:B94"/>
    <mergeCell ref="C93:C94"/>
    <mergeCell ref="D93:D9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31">
      <selection activeCell="B19" sqref="B17:B19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8" ht="12.75">
      <c r="A15" s="84" t="s">
        <v>4</v>
      </c>
      <c r="B15" s="86">
        <v>2309992</v>
      </c>
      <c r="C15" s="88"/>
      <c r="D15" s="88"/>
      <c r="H15">
        <v>27</v>
      </c>
    </row>
    <row r="16" spans="1:4" ht="12.75">
      <c r="A16" s="85"/>
      <c r="B16" s="87"/>
      <c r="C16" s="89"/>
      <c r="D16" s="89"/>
    </row>
    <row r="17" spans="1:4" ht="12.75">
      <c r="A17" s="1"/>
      <c r="B17" s="2">
        <v>2143879</v>
      </c>
      <c r="C17" s="1" t="s">
        <v>179</v>
      </c>
      <c r="D17" s="6" t="s">
        <v>180</v>
      </c>
    </row>
    <row r="18" spans="1:4" ht="12.75">
      <c r="A18" s="1"/>
      <c r="B18" s="2">
        <v>114440</v>
      </c>
      <c r="C18" s="1" t="s">
        <v>181</v>
      </c>
      <c r="D18" s="1" t="s">
        <v>180</v>
      </c>
    </row>
    <row r="19" spans="1:4" ht="12.75">
      <c r="A19" s="1"/>
      <c r="B19" s="2">
        <v>51673</v>
      </c>
      <c r="C19" s="1" t="s">
        <v>179</v>
      </c>
      <c r="D19" s="1" t="s">
        <v>182</v>
      </c>
    </row>
    <row r="20" spans="1:4" ht="12.75">
      <c r="A20" s="84" t="s">
        <v>5</v>
      </c>
      <c r="B20" s="86">
        <f>SUM(B22:B60)</f>
        <v>1800</v>
      </c>
      <c r="C20" s="88"/>
      <c r="D20" s="88"/>
    </row>
    <row r="21" spans="1:4" ht="12.75">
      <c r="A21" s="85"/>
      <c r="B21" s="87"/>
      <c r="C21" s="89"/>
      <c r="D21" s="89"/>
    </row>
    <row r="22" spans="1:4" ht="12.75">
      <c r="A22" s="7"/>
      <c r="B22" s="21">
        <v>1800</v>
      </c>
      <c r="C22" s="66" t="s">
        <v>30</v>
      </c>
      <c r="D22" s="18" t="s">
        <v>22</v>
      </c>
    </row>
    <row r="23" spans="1:4" ht="12.75">
      <c r="A23" s="7"/>
      <c r="B23" s="58"/>
      <c r="C23" s="18"/>
      <c r="D23" s="18"/>
    </row>
    <row r="24" spans="1:4" ht="12.75">
      <c r="A24" s="7"/>
      <c r="B24" s="68"/>
      <c r="C24" s="18"/>
      <c r="D24" s="18"/>
    </row>
    <row r="25" spans="1:4" ht="12.75">
      <c r="A25" s="7"/>
      <c r="B25" s="58"/>
      <c r="C25" s="18"/>
      <c r="D25" s="18"/>
    </row>
    <row r="26" spans="1:4" ht="12.75">
      <c r="A26" s="7"/>
      <c r="B26" s="58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90" t="s">
        <v>6</v>
      </c>
      <c r="B64" s="81"/>
      <c r="C64" s="88"/>
      <c r="D64" s="88"/>
    </row>
    <row r="65" spans="1:4" ht="20.25" customHeight="1">
      <c r="A65" s="91"/>
      <c r="B65" s="111"/>
      <c r="C65" s="89"/>
      <c r="D65" s="89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84" t="s">
        <v>7</v>
      </c>
      <c r="B72" s="81"/>
      <c r="C72" s="88"/>
      <c r="D72" s="88"/>
    </row>
    <row r="73" spans="1:4" ht="12.75" customHeight="1">
      <c r="A73" s="85"/>
      <c r="B73" s="111"/>
      <c r="C73" s="89"/>
      <c r="D73" s="89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12</v>
      </c>
      <c r="B78" s="10">
        <f>B20+B15</f>
        <v>2311792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2" t="s">
        <v>9</v>
      </c>
      <c r="D81" s="82"/>
    </row>
    <row r="82" spans="1:4" ht="15.75">
      <c r="A82" s="4" t="s">
        <v>33</v>
      </c>
      <c r="B82" s="3"/>
      <c r="C82" s="83" t="s">
        <v>19</v>
      </c>
      <c r="D82" s="83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2" t="s">
        <v>24</v>
      </c>
      <c r="D86" s="82"/>
    </row>
    <row r="87" spans="2:4" ht="15.75">
      <c r="B87" s="3"/>
      <c r="C87" s="82" t="s">
        <v>25</v>
      </c>
      <c r="D87" s="82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20"/>
  <sheetViews>
    <sheetView workbookViewId="0" topLeftCell="A10">
      <selection activeCell="D31" sqref="D3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 customHeight="1">
      <c r="A13" s="98"/>
      <c r="B13" s="100"/>
      <c r="C13" s="98"/>
      <c r="D13" s="98"/>
    </row>
    <row r="14" spans="1:4" ht="12.75" customHeight="1">
      <c r="A14" s="99"/>
      <c r="B14" s="101"/>
      <c r="C14" s="99"/>
      <c r="D14" s="99"/>
    </row>
    <row r="15" spans="1:4" ht="12.75" customHeight="1">
      <c r="A15" s="84" t="s">
        <v>4</v>
      </c>
      <c r="B15" s="86">
        <f>B17</f>
        <v>0</v>
      </c>
      <c r="C15" s="88"/>
      <c r="D15" s="88"/>
    </row>
    <row r="16" spans="1:4" ht="12.75" customHeight="1">
      <c r="A16" s="85"/>
      <c r="B16" s="87"/>
      <c r="C16" s="89"/>
      <c r="D16" s="8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4" t="s">
        <v>5</v>
      </c>
      <c r="B20" s="86">
        <f>SUM(B22:B94)</f>
        <v>74373.24</v>
      </c>
      <c r="C20" s="88"/>
      <c r="D20" s="88"/>
    </row>
    <row r="21" spans="1:4" ht="12.75" customHeight="1">
      <c r="A21" s="85"/>
      <c r="B21" s="87"/>
      <c r="C21" s="89"/>
      <c r="D21" s="89"/>
    </row>
    <row r="22" spans="1:4" ht="12.75">
      <c r="A22" s="7"/>
      <c r="B22" s="58">
        <v>1785</v>
      </c>
      <c r="C22" s="57" t="s">
        <v>40</v>
      </c>
      <c r="D22" s="57" t="s">
        <v>37</v>
      </c>
    </row>
    <row r="23" spans="1:4" ht="12.75">
      <c r="A23" s="7"/>
      <c r="B23" s="58">
        <v>476</v>
      </c>
      <c r="C23" s="57" t="s">
        <v>183</v>
      </c>
      <c r="D23" s="57" t="s">
        <v>37</v>
      </c>
    </row>
    <row r="24" spans="1:4" ht="12.75">
      <c r="A24" s="7"/>
      <c r="B24" s="58">
        <v>2429.73</v>
      </c>
      <c r="C24" s="57" t="s">
        <v>184</v>
      </c>
      <c r="D24" s="57" t="s">
        <v>43</v>
      </c>
    </row>
    <row r="25" spans="1:4" ht="12.75">
      <c r="A25" s="7"/>
      <c r="B25" s="58">
        <v>325.46</v>
      </c>
      <c r="C25" s="57" t="s">
        <v>44</v>
      </c>
      <c r="D25" s="57" t="s">
        <v>45</v>
      </c>
    </row>
    <row r="26" spans="1:4" ht="12.75">
      <c r="A26" s="7"/>
      <c r="B26" s="58">
        <v>9817.5</v>
      </c>
      <c r="C26" s="57" t="s">
        <v>185</v>
      </c>
      <c r="D26" s="57" t="s">
        <v>186</v>
      </c>
    </row>
    <row r="27" spans="1:4" ht="12.75">
      <c r="A27" s="7"/>
      <c r="B27" s="58">
        <v>53142.44</v>
      </c>
      <c r="C27" s="57" t="s">
        <v>187</v>
      </c>
      <c r="D27" s="57" t="s">
        <v>188</v>
      </c>
    </row>
    <row r="28" spans="1:4" ht="12.75">
      <c r="A28" s="7"/>
      <c r="B28" s="58">
        <v>308.04</v>
      </c>
      <c r="C28" s="57" t="s">
        <v>189</v>
      </c>
      <c r="D28" s="57" t="s">
        <v>188</v>
      </c>
    </row>
    <row r="29" spans="1:4" ht="12.75">
      <c r="A29" s="7"/>
      <c r="B29" s="58">
        <v>1810.76</v>
      </c>
      <c r="C29" s="57" t="s">
        <v>190</v>
      </c>
      <c r="D29" s="57" t="s">
        <v>124</v>
      </c>
    </row>
    <row r="30" spans="1:4" ht="12.75">
      <c r="A30" s="7"/>
      <c r="B30" s="58">
        <v>3558.1</v>
      </c>
      <c r="C30" s="57" t="s">
        <v>190</v>
      </c>
      <c r="D30" s="57" t="s">
        <v>152</v>
      </c>
    </row>
    <row r="31" spans="1:4" ht="12.75">
      <c r="A31" s="7"/>
      <c r="B31" s="8">
        <v>720.21</v>
      </c>
      <c r="C31" s="43" t="s">
        <v>50</v>
      </c>
      <c r="D31" s="57" t="s">
        <v>191</v>
      </c>
    </row>
    <row r="32" spans="1:4" ht="12.75">
      <c r="A32" s="7"/>
      <c r="B32" s="8"/>
      <c r="C32" s="43"/>
      <c r="D32" s="57"/>
    </row>
    <row r="33" spans="1:4" ht="12.75">
      <c r="A33" s="7"/>
      <c r="B33" s="8"/>
      <c r="C33" s="43"/>
      <c r="D33" s="1"/>
    </row>
    <row r="34" spans="1:4" ht="12.75">
      <c r="A34" s="7"/>
      <c r="B34" s="8"/>
      <c r="C34" s="43"/>
      <c r="D34" s="1"/>
    </row>
    <row r="35" spans="1:4" ht="12.75">
      <c r="A35" s="7"/>
      <c r="B35" s="8"/>
      <c r="C35" s="7"/>
      <c r="D35" s="57"/>
    </row>
    <row r="36" spans="1:4" ht="12.75">
      <c r="A36" s="7"/>
      <c r="B36" s="8"/>
      <c r="C36" s="7"/>
      <c r="D36" s="57"/>
    </row>
    <row r="37" spans="1:4" ht="12.75">
      <c r="A37" s="7"/>
      <c r="B37" s="8"/>
      <c r="C37" s="7"/>
      <c r="D37" s="57"/>
    </row>
    <row r="38" spans="1:4" ht="12.75">
      <c r="A38" s="7"/>
      <c r="B38" s="8"/>
      <c r="C38" s="7"/>
      <c r="D38" s="57"/>
    </row>
    <row r="39" spans="1:4" ht="12.75">
      <c r="A39" s="7"/>
      <c r="B39" s="8"/>
      <c r="C39" s="7"/>
      <c r="D39" s="57"/>
    </row>
    <row r="40" spans="1:4" ht="12.75">
      <c r="A40" s="7"/>
      <c r="B40" s="8"/>
      <c r="C40" s="1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90" t="s">
        <v>6</v>
      </c>
      <c r="B97" s="86">
        <f>SUM(B99:B102)</f>
        <v>0</v>
      </c>
      <c r="C97" s="88"/>
      <c r="D97" s="88"/>
    </row>
    <row r="98" spans="1:4" ht="12.75" customHeight="1">
      <c r="A98" s="91"/>
      <c r="B98" s="87"/>
      <c r="C98" s="89"/>
      <c r="D98" s="89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 customHeight="1">
      <c r="A105" s="84" t="s">
        <v>7</v>
      </c>
      <c r="B105" s="86">
        <v>0</v>
      </c>
      <c r="C105" s="88"/>
      <c r="D105" s="88"/>
    </row>
    <row r="106" spans="1:4" ht="12.75" customHeight="1">
      <c r="A106" s="85"/>
      <c r="B106" s="87"/>
      <c r="C106" s="89"/>
      <c r="D106" s="89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5.75">
      <c r="A111" s="9" t="s">
        <v>12</v>
      </c>
      <c r="B111" s="10">
        <f>B15+B20</f>
        <v>74373.24</v>
      </c>
      <c r="C111" s="9"/>
      <c r="D111" s="9"/>
    </row>
    <row r="112" ht="12.75">
      <c r="B112" s="3"/>
    </row>
    <row r="113" ht="12.75">
      <c r="B113" s="3"/>
    </row>
    <row r="114" spans="1:4" ht="15.75">
      <c r="A114" s="5" t="s">
        <v>8</v>
      </c>
      <c r="B114" s="3"/>
      <c r="C114" s="82" t="s">
        <v>9</v>
      </c>
      <c r="D114" s="82"/>
    </row>
    <row r="115" spans="1:4" ht="15.75">
      <c r="A115" s="4" t="s">
        <v>33</v>
      </c>
      <c r="B115" s="3"/>
      <c r="C115" s="83" t="s">
        <v>13</v>
      </c>
      <c r="D115" s="83"/>
    </row>
    <row r="116" ht="12.75">
      <c r="B116" s="3"/>
    </row>
    <row r="117" ht="12.75">
      <c r="B117" s="3"/>
    </row>
    <row r="118" ht="12.75">
      <c r="B118" s="3"/>
    </row>
    <row r="119" spans="2:4" ht="15.75">
      <c r="B119" s="3"/>
      <c r="C119" s="82" t="s">
        <v>24</v>
      </c>
      <c r="D119" s="82"/>
    </row>
    <row r="120" spans="2:4" ht="15.75">
      <c r="B120" s="3"/>
      <c r="C120" s="82" t="s">
        <v>25</v>
      </c>
      <c r="D120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C114:D114"/>
    <mergeCell ref="C115:D115"/>
    <mergeCell ref="C119:D119"/>
    <mergeCell ref="C120:D12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50">
      <selection activeCell="B23" sqref="B23:D50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 customHeight="1">
      <c r="A13" s="98"/>
      <c r="B13" s="100"/>
      <c r="C13" s="98"/>
      <c r="D13" s="98"/>
    </row>
    <row r="14" spans="1:4" ht="12.75" customHeight="1">
      <c r="A14" s="99"/>
      <c r="B14" s="101"/>
      <c r="C14" s="99"/>
      <c r="D14" s="99"/>
    </row>
    <row r="15" spans="1:4" ht="12.75" customHeight="1">
      <c r="A15" s="84" t="s">
        <v>4</v>
      </c>
      <c r="B15" s="86">
        <f>SUM(B17:B19)</f>
        <v>0</v>
      </c>
      <c r="C15" s="88"/>
      <c r="D15" s="88"/>
    </row>
    <row r="16" spans="1:4" ht="12.75" customHeight="1">
      <c r="A16" s="85"/>
      <c r="B16" s="87"/>
      <c r="C16" s="89"/>
      <c r="D16" s="89"/>
    </row>
    <row r="17" spans="1:4" ht="12.75">
      <c r="A17" s="1"/>
      <c r="B17" s="21"/>
      <c r="C17" s="61"/>
      <c r="D17" s="66"/>
    </row>
    <row r="18" spans="1:4" ht="12.75">
      <c r="A18" s="1"/>
      <c r="B18" s="21"/>
      <c r="C18" s="44"/>
      <c r="D18" s="66"/>
    </row>
    <row r="19" spans="1:4" ht="12.75">
      <c r="A19" s="1"/>
      <c r="B19" s="21"/>
      <c r="C19" s="61"/>
      <c r="D19" s="66"/>
    </row>
    <row r="20" spans="1:4" ht="12.75">
      <c r="A20" s="1"/>
      <c r="B20" s="21"/>
      <c r="C20" s="1"/>
      <c r="D20" s="1"/>
    </row>
    <row r="21" spans="1:4" ht="12.75" customHeight="1">
      <c r="A21" s="84" t="s">
        <v>5</v>
      </c>
      <c r="B21" s="86">
        <f>SUM(B23:B43)</f>
        <v>0</v>
      </c>
      <c r="C21" s="88"/>
      <c r="D21" s="88"/>
    </row>
    <row r="22" spans="1:4" ht="12.75" customHeight="1">
      <c r="A22" s="85"/>
      <c r="B22" s="87"/>
      <c r="C22" s="89"/>
      <c r="D22" s="89"/>
    </row>
    <row r="23" spans="1:4" ht="12.75">
      <c r="A23" s="7"/>
      <c r="B23" s="21"/>
      <c r="C23" s="43"/>
      <c r="D23" s="66"/>
    </row>
    <row r="24" spans="1:4" ht="12.75">
      <c r="A24" s="7"/>
      <c r="B24" s="21"/>
      <c r="C24" s="43"/>
      <c r="D24" s="66"/>
    </row>
    <row r="25" spans="1:4" ht="12.75">
      <c r="A25" s="7"/>
      <c r="B25" s="21"/>
      <c r="C25" s="43"/>
      <c r="D25" s="66"/>
    </row>
    <row r="26" spans="1:4" ht="12.75">
      <c r="A26" s="7"/>
      <c r="B26" s="21"/>
      <c r="C26" s="43"/>
      <c r="D26" s="66"/>
    </row>
    <row r="27" spans="1:4" ht="12.75">
      <c r="A27" s="7"/>
      <c r="B27" s="21"/>
      <c r="C27" s="43"/>
      <c r="D27" s="66"/>
    </row>
    <row r="28" spans="1:4" ht="12.75">
      <c r="A28" s="7"/>
      <c r="B28" s="21"/>
      <c r="C28" s="43"/>
      <c r="D28" s="66"/>
    </row>
    <row r="29" spans="1:4" ht="12.75">
      <c r="A29" s="7"/>
      <c r="B29" s="21"/>
      <c r="C29" s="43"/>
      <c r="D29" s="66"/>
    </row>
    <row r="30" spans="1:4" ht="12.75">
      <c r="A30" s="7"/>
      <c r="B30" s="21"/>
      <c r="C30" s="43"/>
      <c r="D30" s="66"/>
    </row>
    <row r="31" spans="1:4" ht="12.75">
      <c r="A31" s="7"/>
      <c r="B31" s="21"/>
      <c r="C31" s="44"/>
      <c r="D31" s="18"/>
    </row>
    <row r="32" spans="1:4" ht="12.75">
      <c r="A32" s="7"/>
      <c r="B32" s="21"/>
      <c r="C32" s="44"/>
      <c r="D32" s="66"/>
    </row>
    <row r="33" spans="1:4" ht="12.75">
      <c r="A33" s="7"/>
      <c r="B33" s="21"/>
      <c r="C33" s="44"/>
      <c r="D33" s="66"/>
    </row>
    <row r="34" spans="1:4" ht="12.75">
      <c r="A34" s="7"/>
      <c r="B34" s="21"/>
      <c r="C34" s="44"/>
      <c r="D34" s="66"/>
    </row>
    <row r="35" spans="1:4" ht="12.75">
      <c r="A35" s="7"/>
      <c r="B35" s="21"/>
      <c r="C35" s="44"/>
      <c r="D35" s="18"/>
    </row>
    <row r="36" spans="1:4" ht="12.75">
      <c r="A36" s="7"/>
      <c r="B36" s="21"/>
      <c r="C36" s="44"/>
      <c r="D36" s="18"/>
    </row>
    <row r="37" spans="1:4" ht="12.75">
      <c r="A37" s="7"/>
      <c r="B37" s="21"/>
      <c r="C37" s="44"/>
      <c r="D37" s="18"/>
    </row>
    <row r="38" spans="1:4" ht="12.75">
      <c r="A38" s="7"/>
      <c r="B38" s="21"/>
      <c r="C38" s="44"/>
      <c r="D38" s="18"/>
    </row>
    <row r="39" spans="1:4" ht="12.75">
      <c r="A39" s="7"/>
      <c r="B39" s="21"/>
      <c r="C39" s="44"/>
      <c r="D39" s="18"/>
    </row>
    <row r="40" spans="1:4" ht="12.75">
      <c r="A40" s="7"/>
      <c r="B40" s="21"/>
      <c r="C40" s="44"/>
      <c r="D40" s="18"/>
    </row>
    <row r="41" spans="1:4" ht="12.75">
      <c r="A41" s="7"/>
      <c r="B41" s="21"/>
      <c r="C41" s="44"/>
      <c r="D41" s="18"/>
    </row>
    <row r="42" spans="1:4" ht="12.75">
      <c r="A42" s="7"/>
      <c r="B42" s="21"/>
      <c r="C42" s="44"/>
      <c r="D42" s="18"/>
    </row>
    <row r="43" spans="1:4" ht="12.75">
      <c r="A43" s="7"/>
      <c r="B43" s="21"/>
      <c r="C43" s="44"/>
      <c r="D43" s="18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 customHeight="1">
      <c r="A54" s="90" t="s">
        <v>6</v>
      </c>
      <c r="B54" s="86">
        <f>SUM(B56:B59)</f>
        <v>0</v>
      </c>
      <c r="C54" s="88"/>
      <c r="D54" s="88"/>
    </row>
    <row r="55" spans="1:4" ht="12.75" customHeight="1">
      <c r="A55" s="91"/>
      <c r="B55" s="87"/>
      <c r="C55" s="89"/>
      <c r="D55" s="89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84" t="s">
        <v>7</v>
      </c>
      <c r="B62" s="86">
        <v>0</v>
      </c>
      <c r="C62" s="88"/>
      <c r="D62" s="88"/>
    </row>
    <row r="63" spans="1:4" ht="12.75" customHeight="1">
      <c r="A63" s="85"/>
      <c r="B63" s="87"/>
      <c r="C63" s="89"/>
      <c r="D63" s="89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12</v>
      </c>
      <c r="B68" s="10">
        <f>B15+B21</f>
        <v>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82" t="s">
        <v>9</v>
      </c>
      <c r="D71" s="82"/>
    </row>
    <row r="72" spans="1:4" ht="15.75">
      <c r="A72" s="4" t="s">
        <v>33</v>
      </c>
      <c r="B72" s="3"/>
      <c r="C72" s="83" t="s">
        <v>31</v>
      </c>
      <c r="D72" s="83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82" t="s">
        <v>24</v>
      </c>
      <c r="D76" s="82"/>
    </row>
    <row r="77" spans="2:4" ht="15.75">
      <c r="B77" s="3"/>
      <c r="C77" s="82" t="s">
        <v>25</v>
      </c>
      <c r="D77" s="82"/>
    </row>
  </sheetData>
  <mergeCells count="26">
    <mergeCell ref="C71:D71"/>
    <mergeCell ref="C72:D72"/>
    <mergeCell ref="C76:D76"/>
    <mergeCell ref="C77:D77"/>
    <mergeCell ref="A62:A63"/>
    <mergeCell ref="B62:B63"/>
    <mergeCell ref="C62:C63"/>
    <mergeCell ref="D62:D63"/>
    <mergeCell ref="A54:A55"/>
    <mergeCell ref="B54:B55"/>
    <mergeCell ref="C54:C55"/>
    <mergeCell ref="D54:D55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B25" sqref="B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 customHeight="1">
      <c r="A13" s="98"/>
      <c r="B13" s="100"/>
      <c r="C13" s="98"/>
      <c r="D13" s="98"/>
    </row>
    <row r="14" spans="1:4" ht="12.75" customHeight="1">
      <c r="A14" s="99"/>
      <c r="B14" s="101"/>
      <c r="C14" s="99"/>
      <c r="D14" s="99"/>
    </row>
    <row r="15" spans="1:4" ht="12.75" customHeight="1">
      <c r="A15" s="84" t="s">
        <v>4</v>
      </c>
      <c r="B15" s="86">
        <f>B17</f>
        <v>0</v>
      </c>
      <c r="C15" s="88"/>
      <c r="D15" s="88"/>
    </row>
    <row r="16" spans="1:4" ht="12.75" customHeight="1">
      <c r="A16" s="85"/>
      <c r="B16" s="87"/>
      <c r="C16" s="89"/>
      <c r="D16" s="8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4" t="s">
        <v>5</v>
      </c>
      <c r="B20" s="86">
        <f>SUM(B22:B50)</f>
        <v>15905.33</v>
      </c>
      <c r="C20" s="88"/>
      <c r="D20" s="88"/>
    </row>
    <row r="21" spans="1:4" ht="12.75" customHeight="1">
      <c r="A21" s="85"/>
      <c r="B21" s="87"/>
      <c r="C21" s="89"/>
      <c r="D21" s="89"/>
    </row>
    <row r="22" spans="1:4" ht="12.75">
      <c r="A22" s="7"/>
      <c r="B22" s="58">
        <v>1289.73</v>
      </c>
      <c r="C22" s="57" t="s">
        <v>192</v>
      </c>
      <c r="D22" s="57" t="s">
        <v>191</v>
      </c>
    </row>
    <row r="23" spans="1:4" ht="12.75">
      <c r="A23" s="7"/>
      <c r="B23" s="8">
        <v>14565.6</v>
      </c>
      <c r="C23" s="57" t="s">
        <v>59</v>
      </c>
      <c r="D23" s="57" t="s">
        <v>43</v>
      </c>
    </row>
    <row r="24" spans="1:4" ht="12.75">
      <c r="A24" s="7"/>
      <c r="B24" s="8">
        <v>50</v>
      </c>
      <c r="C24" s="57" t="s">
        <v>10</v>
      </c>
      <c r="D24" s="57" t="s">
        <v>193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0" t="s">
        <v>6</v>
      </c>
      <c r="B53" s="86">
        <f>SUM(B55:B58)</f>
        <v>0</v>
      </c>
      <c r="C53" s="88"/>
      <c r="D53" s="88"/>
    </row>
    <row r="54" spans="1:4" ht="12.75" customHeight="1">
      <c r="A54" s="91"/>
      <c r="B54" s="87"/>
      <c r="C54" s="89"/>
      <c r="D54" s="8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4" t="s">
        <v>7</v>
      </c>
      <c r="B61" s="86">
        <v>0</v>
      </c>
      <c r="C61" s="88"/>
      <c r="D61" s="88"/>
    </row>
    <row r="62" spans="1:4" ht="12.75" customHeight="1">
      <c r="A62" s="85"/>
      <c r="B62" s="87"/>
      <c r="C62" s="89"/>
      <c r="D62" s="8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15905.33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2" t="s">
        <v>9</v>
      </c>
      <c r="D70" s="82"/>
    </row>
    <row r="71" spans="1:4" ht="15.75">
      <c r="A71" s="4" t="s">
        <v>33</v>
      </c>
      <c r="B71" s="3"/>
      <c r="C71" s="83" t="s">
        <v>13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2" t="s">
        <v>24</v>
      </c>
      <c r="D75" s="82"/>
    </row>
    <row r="76" spans="2:4" ht="15.75">
      <c r="B76" s="3"/>
      <c r="C76" s="82" t="s">
        <v>25</v>
      </c>
      <c r="D76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22">
      <selection activeCell="D25" sqref="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82" t="s">
        <v>10</v>
      </c>
      <c r="B4" s="82"/>
      <c r="C4" s="82"/>
      <c r="D4" s="82"/>
    </row>
    <row r="5" spans="1:4" ht="15.75">
      <c r="A5" s="82" t="s">
        <v>11</v>
      </c>
      <c r="B5" s="82"/>
      <c r="C5" s="82"/>
      <c r="D5" s="82"/>
    </row>
    <row r="10" spans="1:4" ht="12.75">
      <c r="A10" s="97" t="s">
        <v>0</v>
      </c>
      <c r="B10" s="97" t="s">
        <v>1</v>
      </c>
      <c r="C10" s="97" t="s">
        <v>2</v>
      </c>
      <c r="D10" s="97" t="s">
        <v>3</v>
      </c>
    </row>
    <row r="11" spans="1:4" ht="12.75">
      <c r="A11" s="98"/>
      <c r="B11" s="100"/>
      <c r="C11" s="98"/>
      <c r="D11" s="98"/>
    </row>
    <row r="12" spans="1:4" ht="12.75">
      <c r="A12" s="99"/>
      <c r="B12" s="101"/>
      <c r="C12" s="99"/>
      <c r="D12" s="99"/>
    </row>
    <row r="13" spans="1:4" ht="12.75">
      <c r="A13" s="84" t="s">
        <v>4</v>
      </c>
      <c r="B13" s="86">
        <v>0</v>
      </c>
      <c r="C13" s="88"/>
      <c r="D13" s="88"/>
    </row>
    <row r="14" spans="1:4" ht="12.75">
      <c r="A14" s="85"/>
      <c r="B14" s="87"/>
      <c r="C14" s="89"/>
      <c r="D14" s="8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4" t="s">
        <v>5</v>
      </c>
      <c r="B22" s="86">
        <f>B24+B25+B26+B27</f>
        <v>5646</v>
      </c>
      <c r="C22" s="88"/>
      <c r="D22" s="88"/>
    </row>
    <row r="23" spans="1:4" ht="12.75">
      <c r="A23" s="85"/>
      <c r="B23" s="87"/>
      <c r="C23" s="89"/>
      <c r="D23" s="89"/>
    </row>
    <row r="24" spans="1:4" ht="12.75">
      <c r="A24" s="1"/>
      <c r="B24" s="21">
        <v>5646</v>
      </c>
      <c r="C24" s="44" t="s">
        <v>59</v>
      </c>
      <c r="D24" s="18" t="s">
        <v>39</v>
      </c>
    </row>
    <row r="25" spans="1:4" ht="12.75">
      <c r="A25" s="1"/>
      <c r="B25" s="21"/>
      <c r="C25" s="44"/>
      <c r="D25" s="18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0" t="s">
        <v>6</v>
      </c>
      <c r="B36" s="86">
        <v>0</v>
      </c>
      <c r="C36" s="88"/>
      <c r="D36" s="88"/>
    </row>
    <row r="37" spans="1:4" ht="13.5" customHeight="1">
      <c r="A37" s="91"/>
      <c r="B37" s="87"/>
      <c r="C37" s="89"/>
      <c r="D37" s="8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4" t="s">
        <v>7</v>
      </c>
      <c r="B44" s="86">
        <v>0</v>
      </c>
      <c r="C44" s="88"/>
      <c r="D44" s="88"/>
    </row>
    <row r="45" spans="1:4" ht="12.75">
      <c r="A45" s="85"/>
      <c r="B45" s="87"/>
      <c r="C45" s="89"/>
      <c r="D45" s="89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5646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2" t="s">
        <v>9</v>
      </c>
      <c r="D53" s="82"/>
    </row>
    <row r="54" spans="1:4" ht="15.75">
      <c r="A54" s="4" t="s">
        <v>33</v>
      </c>
      <c r="B54" s="3"/>
      <c r="C54" s="83" t="s">
        <v>13</v>
      </c>
      <c r="D54" s="83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2" t="s">
        <v>24</v>
      </c>
      <c r="D58" s="82"/>
    </row>
    <row r="59" spans="2:4" ht="15.75">
      <c r="B59" s="3"/>
      <c r="C59" s="82" t="s">
        <v>25</v>
      </c>
      <c r="D59" s="82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F84" sqref="F8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 customHeight="1">
      <c r="A13" s="98"/>
      <c r="B13" s="100"/>
      <c r="C13" s="98"/>
      <c r="D13" s="98"/>
    </row>
    <row r="14" spans="1:4" ht="12.75" customHeight="1">
      <c r="A14" s="99"/>
      <c r="B14" s="101"/>
      <c r="C14" s="99"/>
      <c r="D14" s="99"/>
    </row>
    <row r="15" spans="1:4" ht="12.75" customHeight="1">
      <c r="A15" s="84" t="s">
        <v>4</v>
      </c>
      <c r="B15" s="86">
        <f>B17</f>
        <v>0</v>
      </c>
      <c r="C15" s="88"/>
      <c r="D15" s="88"/>
    </row>
    <row r="16" spans="1:4" ht="12.75" customHeight="1">
      <c r="A16" s="85"/>
      <c r="B16" s="87"/>
      <c r="C16" s="89"/>
      <c r="D16" s="8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4" t="s">
        <v>5</v>
      </c>
      <c r="B20" s="86">
        <f>SUM(B22:B50)</f>
        <v>0</v>
      </c>
      <c r="C20" s="88"/>
      <c r="D20" s="88"/>
    </row>
    <row r="21" spans="1:4" ht="12.75" customHeight="1">
      <c r="A21" s="85"/>
      <c r="B21" s="87"/>
      <c r="C21" s="89"/>
      <c r="D21" s="89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0" t="s">
        <v>6</v>
      </c>
      <c r="B53" s="86">
        <f>SUM(B55:B58)</f>
        <v>0</v>
      </c>
      <c r="C53" s="88"/>
      <c r="D53" s="88"/>
    </row>
    <row r="54" spans="1:4" ht="12.75" customHeight="1">
      <c r="A54" s="91"/>
      <c r="B54" s="87"/>
      <c r="C54" s="89"/>
      <c r="D54" s="8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4" t="s">
        <v>7</v>
      </c>
      <c r="B61" s="86">
        <v>0</v>
      </c>
      <c r="C61" s="88"/>
      <c r="D61" s="88"/>
    </row>
    <row r="62" spans="1:4" ht="12.75" customHeight="1">
      <c r="A62" s="85"/>
      <c r="B62" s="87"/>
      <c r="C62" s="89"/>
      <c r="D62" s="8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2" t="s">
        <v>9</v>
      </c>
      <c r="D70" s="82"/>
    </row>
    <row r="71" spans="1:4" ht="15.75">
      <c r="A71" s="4" t="s">
        <v>33</v>
      </c>
      <c r="B71" s="3"/>
      <c r="C71" s="83" t="s">
        <v>20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2" t="s">
        <v>24</v>
      </c>
      <c r="D75" s="82"/>
    </row>
    <row r="76" spans="2:4" ht="15.75">
      <c r="B76" s="3"/>
      <c r="C76" s="82" t="s">
        <v>25</v>
      </c>
      <c r="D76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3" sqref="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 customHeight="1">
      <c r="A13" s="98"/>
      <c r="B13" s="100"/>
      <c r="C13" s="98"/>
      <c r="D13" s="98"/>
    </row>
    <row r="14" spans="1:4" ht="12.75" customHeight="1">
      <c r="A14" s="99"/>
      <c r="B14" s="101"/>
      <c r="C14" s="99"/>
      <c r="D14" s="99"/>
    </row>
    <row r="15" spans="1:4" ht="12.75" customHeight="1">
      <c r="A15" s="84" t="s">
        <v>4</v>
      </c>
      <c r="B15" s="86">
        <f>B17</f>
        <v>0</v>
      </c>
      <c r="C15" s="88"/>
      <c r="D15" s="88"/>
    </row>
    <row r="16" spans="1:4" ht="12.75" customHeight="1">
      <c r="A16" s="85"/>
      <c r="B16" s="87"/>
      <c r="C16" s="89"/>
      <c r="D16" s="8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4" t="s">
        <v>5</v>
      </c>
      <c r="B20" s="86">
        <f>SUM(B22:B50)</f>
        <v>25021.8</v>
      </c>
      <c r="C20" s="88"/>
      <c r="D20" s="88"/>
    </row>
    <row r="21" spans="1:4" ht="12.75" customHeight="1">
      <c r="A21" s="85"/>
      <c r="B21" s="87"/>
      <c r="C21" s="89"/>
      <c r="D21" s="89"/>
    </row>
    <row r="22" spans="1:4" ht="12.75">
      <c r="A22" s="7"/>
      <c r="B22" s="58">
        <v>25021.8</v>
      </c>
      <c r="C22" s="57" t="s">
        <v>194</v>
      </c>
      <c r="D22" s="57" t="s">
        <v>45</v>
      </c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0" t="s">
        <v>6</v>
      </c>
      <c r="B53" s="86">
        <f>SUM(B55:B58)</f>
        <v>0</v>
      </c>
      <c r="C53" s="88"/>
      <c r="D53" s="88"/>
    </row>
    <row r="54" spans="1:4" ht="12.75" customHeight="1">
      <c r="A54" s="91"/>
      <c r="B54" s="87"/>
      <c r="C54" s="89"/>
      <c r="D54" s="8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4" t="s">
        <v>7</v>
      </c>
      <c r="B61" s="86">
        <v>0</v>
      </c>
      <c r="C61" s="88"/>
      <c r="D61" s="88"/>
    </row>
    <row r="62" spans="1:4" ht="12.75" customHeight="1">
      <c r="A62" s="85"/>
      <c r="B62" s="87"/>
      <c r="C62" s="89"/>
      <c r="D62" s="8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25021.8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2" t="s">
        <v>9</v>
      </c>
      <c r="D70" s="82"/>
    </row>
    <row r="71" spans="1:4" ht="15.75">
      <c r="A71" s="4" t="s">
        <v>33</v>
      </c>
      <c r="B71" s="3"/>
      <c r="C71" s="83" t="s">
        <v>20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2" t="s">
        <v>24</v>
      </c>
      <c r="D75" s="82"/>
    </row>
    <row r="76" spans="2:4" ht="15.75">
      <c r="B76" s="3"/>
      <c r="C76" s="82" t="s">
        <v>25</v>
      </c>
      <c r="D76" s="8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58">
      <selection activeCell="D22" sqref="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 customHeight="1">
      <c r="A13" s="98"/>
      <c r="B13" s="100"/>
      <c r="C13" s="98"/>
      <c r="D13" s="98"/>
    </row>
    <row r="14" spans="1:4" ht="12.75" customHeight="1">
      <c r="A14" s="99"/>
      <c r="B14" s="101"/>
      <c r="C14" s="99"/>
      <c r="D14" s="99"/>
    </row>
    <row r="15" spans="1:4" ht="12.75" customHeight="1">
      <c r="A15" s="84" t="s">
        <v>4</v>
      </c>
      <c r="B15" s="86">
        <f>B17</f>
        <v>0</v>
      </c>
      <c r="C15" s="88"/>
      <c r="D15" s="88"/>
    </row>
    <row r="16" spans="1:4" ht="12.75" customHeight="1">
      <c r="A16" s="85"/>
      <c r="B16" s="87"/>
      <c r="C16" s="89"/>
      <c r="D16" s="8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4" t="s">
        <v>5</v>
      </c>
      <c r="B20" s="86">
        <f>SUM(B22:B50)</f>
        <v>1400</v>
      </c>
      <c r="C20" s="88"/>
      <c r="D20" s="88"/>
    </row>
    <row r="21" spans="1:4" ht="12.75" customHeight="1">
      <c r="A21" s="85"/>
      <c r="B21" s="87"/>
      <c r="C21" s="89"/>
      <c r="D21" s="89"/>
    </row>
    <row r="22" spans="1:4" ht="12.75">
      <c r="A22" s="7"/>
      <c r="B22" s="21">
        <v>1400</v>
      </c>
      <c r="C22" s="44" t="s">
        <v>30</v>
      </c>
      <c r="D22" s="18" t="s">
        <v>22</v>
      </c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0" t="s">
        <v>6</v>
      </c>
      <c r="B53" s="86">
        <f>SUM(B55:B58)</f>
        <v>0</v>
      </c>
      <c r="C53" s="88"/>
      <c r="D53" s="88"/>
    </row>
    <row r="54" spans="1:4" ht="12.75" customHeight="1">
      <c r="A54" s="91"/>
      <c r="B54" s="87"/>
      <c r="C54" s="89"/>
      <c r="D54" s="8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4" t="s">
        <v>7</v>
      </c>
      <c r="B61" s="86">
        <v>0</v>
      </c>
      <c r="C61" s="88"/>
      <c r="D61" s="88"/>
    </row>
    <row r="62" spans="1:4" ht="12.75" customHeight="1">
      <c r="A62" s="85"/>
      <c r="B62" s="87"/>
      <c r="C62" s="89"/>
      <c r="D62" s="8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1400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2" t="s">
        <v>9</v>
      </c>
      <c r="D70" s="82"/>
    </row>
    <row r="71" spans="1:4" ht="15.75">
      <c r="A71" s="4" t="s">
        <v>33</v>
      </c>
      <c r="B71" s="3"/>
      <c r="C71" s="83" t="s">
        <v>20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2" t="s">
        <v>24</v>
      </c>
      <c r="D75" s="82"/>
    </row>
    <row r="76" spans="2:4" ht="15.75">
      <c r="B76" s="3"/>
      <c r="C76" s="82" t="s">
        <v>25</v>
      </c>
      <c r="D76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9">
      <selection activeCell="C44" sqref="C44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5.00390625" style="0" customWidth="1"/>
    <col min="4" max="4" width="36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4" t="s">
        <v>5</v>
      </c>
      <c r="B24" s="86">
        <f>SUM(B26:B45)</f>
        <v>600</v>
      </c>
      <c r="C24" s="88"/>
      <c r="D24" s="88"/>
    </row>
    <row r="25" spans="1:4" ht="12.75">
      <c r="A25" s="85"/>
      <c r="B25" s="87"/>
      <c r="C25" s="89"/>
      <c r="D25" s="89"/>
    </row>
    <row r="26" spans="1:4" ht="12.75">
      <c r="A26" s="1"/>
      <c r="B26" s="8">
        <v>600</v>
      </c>
      <c r="C26" s="44" t="s">
        <v>60</v>
      </c>
      <c r="D26" s="18" t="s">
        <v>37</v>
      </c>
    </row>
    <row r="27" spans="1:4" ht="12.75">
      <c r="A27" s="1"/>
      <c r="B27" s="2"/>
      <c r="C27" s="44"/>
      <c r="D27" s="18"/>
    </row>
    <row r="28" spans="1:4" ht="12.75">
      <c r="A28" s="1"/>
      <c r="B28" s="2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0" t="s">
        <v>6</v>
      </c>
      <c r="B47" s="86">
        <v>0</v>
      </c>
      <c r="C47" s="88"/>
      <c r="D47" s="88"/>
    </row>
    <row r="48" spans="1:4" ht="17.25" customHeight="1">
      <c r="A48" s="91"/>
      <c r="B48" s="87"/>
      <c r="C48" s="89"/>
      <c r="D48" s="89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84" t="s">
        <v>7</v>
      </c>
      <c r="B55" s="86">
        <v>0</v>
      </c>
      <c r="C55" s="88"/>
      <c r="D55" s="88"/>
    </row>
    <row r="56" spans="1:4" ht="12.75">
      <c r="A56" s="85"/>
      <c r="B56" s="87"/>
      <c r="C56" s="89"/>
      <c r="D56" s="89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600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2" t="s">
        <v>9</v>
      </c>
      <c r="D64" s="82"/>
    </row>
    <row r="65" spans="1:4" ht="15.75">
      <c r="A65" s="4" t="s">
        <v>33</v>
      </c>
      <c r="B65" s="3"/>
      <c r="C65" s="83" t="s">
        <v>18</v>
      </c>
      <c r="D65" s="83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2" t="s">
        <v>24</v>
      </c>
      <c r="D69" s="82"/>
    </row>
    <row r="70" spans="2:4" ht="15.75">
      <c r="B70" s="3"/>
      <c r="C70" s="82" t="s">
        <v>25</v>
      </c>
      <c r="D70" s="82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43">
      <selection activeCell="C30" sqref="C30:C3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4" t="s">
        <v>5</v>
      </c>
      <c r="B24" s="86">
        <f>SUM(B26:B57)</f>
        <v>0</v>
      </c>
      <c r="C24" s="88"/>
      <c r="D24" s="88"/>
    </row>
    <row r="25" spans="1:4" ht="12.75">
      <c r="A25" s="85"/>
      <c r="B25" s="87"/>
      <c r="C25" s="89"/>
      <c r="D25" s="89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1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90" t="s">
        <v>6</v>
      </c>
      <c r="B58" s="86"/>
      <c r="C58" s="88"/>
      <c r="D58" s="88"/>
    </row>
    <row r="59" spans="1:4" ht="18" customHeight="1">
      <c r="A59" s="91"/>
      <c r="B59" s="87"/>
      <c r="C59" s="89"/>
      <c r="D59" s="89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84" t="s">
        <v>7</v>
      </c>
      <c r="B66" s="86">
        <v>0</v>
      </c>
      <c r="C66" s="88"/>
      <c r="D66" s="88"/>
    </row>
    <row r="67" spans="1:4" ht="12.75">
      <c r="A67" s="85"/>
      <c r="B67" s="87"/>
      <c r="C67" s="89"/>
      <c r="D67" s="89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12</v>
      </c>
      <c r="B72" s="10">
        <f>B24</f>
        <v>0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82" t="s">
        <v>9</v>
      </c>
      <c r="D75" s="82"/>
    </row>
    <row r="76" spans="1:4" ht="15.75">
      <c r="A76" s="4" t="s">
        <v>33</v>
      </c>
      <c r="B76" s="3"/>
      <c r="C76" s="83" t="s">
        <v>16</v>
      </c>
      <c r="D76" s="83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82" t="s">
        <v>24</v>
      </c>
      <c r="D80" s="82"/>
    </row>
    <row r="81" spans="2:4" ht="15.75">
      <c r="B81" s="3"/>
      <c r="C81" s="82" t="s">
        <v>25</v>
      </c>
      <c r="D81" s="82"/>
    </row>
  </sheetData>
  <mergeCells count="26">
    <mergeCell ref="C75:D75"/>
    <mergeCell ref="C76:D76"/>
    <mergeCell ref="C80:D80"/>
    <mergeCell ref="C81:D81"/>
    <mergeCell ref="A66:A67"/>
    <mergeCell ref="B66:B67"/>
    <mergeCell ref="C66:C67"/>
    <mergeCell ref="D66:D67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164"/>
  <sheetViews>
    <sheetView workbookViewId="0" topLeftCell="A75">
      <selection activeCell="K122" sqref="K122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B17+B18</f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4" t="s">
        <v>5</v>
      </c>
      <c r="B24" s="86">
        <f>SUM(B26:B139)</f>
        <v>0</v>
      </c>
      <c r="C24" s="88"/>
      <c r="D24" s="88"/>
    </row>
    <row r="25" spans="1:4" ht="12.75">
      <c r="A25" s="85"/>
      <c r="B25" s="87"/>
      <c r="C25" s="89"/>
      <c r="D25" s="89"/>
    </row>
    <row r="26" spans="1:4" ht="12.75">
      <c r="A26" s="1"/>
      <c r="B26" s="77"/>
      <c r="C26" s="43"/>
      <c r="D26" s="66"/>
    </row>
    <row r="27" spans="1:4" ht="12.75">
      <c r="A27" s="1"/>
      <c r="B27" s="77"/>
      <c r="C27" s="43"/>
      <c r="D27" s="66"/>
    </row>
    <row r="28" spans="1:4" ht="12.75">
      <c r="A28" s="1"/>
      <c r="B28" s="77"/>
      <c r="C28" s="43"/>
      <c r="D28" s="66"/>
    </row>
    <row r="29" spans="1:4" ht="12.75">
      <c r="A29" s="1"/>
      <c r="B29" s="77"/>
      <c r="C29" s="43"/>
      <c r="D29" s="66"/>
    </row>
    <row r="30" spans="1:4" ht="12.75">
      <c r="A30" s="1"/>
      <c r="B30" s="77"/>
      <c r="C30" s="43"/>
      <c r="D30" s="79"/>
    </row>
    <row r="31" spans="1:4" ht="12.75">
      <c r="A31" s="1"/>
      <c r="B31" s="77"/>
      <c r="C31" s="43"/>
      <c r="D31" s="66"/>
    </row>
    <row r="32" spans="1:4" ht="12.75">
      <c r="A32" s="1"/>
      <c r="B32" s="77"/>
      <c r="C32" s="78"/>
      <c r="D32" s="61"/>
    </row>
    <row r="33" spans="1:4" ht="12.75">
      <c r="A33" s="1"/>
      <c r="B33" s="77"/>
      <c r="C33" s="43"/>
      <c r="D33" s="79"/>
    </row>
    <row r="34" spans="1:4" ht="12.75">
      <c r="A34" s="1"/>
      <c r="B34" s="77"/>
      <c r="C34" s="61"/>
      <c r="D34" s="79"/>
    </row>
    <row r="35" spans="1:4" ht="12.75">
      <c r="A35" s="1"/>
      <c r="B35" s="21"/>
      <c r="C35" s="43"/>
      <c r="D35" s="66"/>
    </row>
    <row r="36" spans="1:4" ht="12.75">
      <c r="A36" s="1"/>
      <c r="B36" s="21"/>
      <c r="C36" s="43"/>
      <c r="D36" s="66"/>
    </row>
    <row r="37" spans="1:4" ht="12.75">
      <c r="A37" s="1"/>
      <c r="B37" s="21"/>
      <c r="C37" s="43"/>
      <c r="D37" s="66"/>
    </row>
    <row r="38" spans="1:4" ht="12.75">
      <c r="A38" s="1"/>
      <c r="B38" s="21"/>
      <c r="C38" s="43"/>
      <c r="D38" s="66"/>
    </row>
    <row r="39" spans="1:4" ht="12.75">
      <c r="A39" s="1"/>
      <c r="B39" s="21"/>
      <c r="C39" s="43"/>
      <c r="D39" s="66"/>
    </row>
    <row r="40" spans="1:4" ht="12.75">
      <c r="A40" s="1"/>
      <c r="B40" s="21"/>
      <c r="C40" s="43"/>
      <c r="D40" s="66"/>
    </row>
    <row r="41" spans="1:4" ht="12.75">
      <c r="A41" s="1"/>
      <c r="B41" s="21"/>
      <c r="C41" s="44"/>
      <c r="D41" s="66"/>
    </row>
    <row r="42" spans="1:4" ht="12.75">
      <c r="A42" s="1"/>
      <c r="B42" s="21"/>
      <c r="C42" s="44"/>
      <c r="D42" s="66"/>
    </row>
    <row r="43" spans="1:4" ht="12.75">
      <c r="A43" s="1"/>
      <c r="B43" s="21"/>
      <c r="C43" s="44"/>
      <c r="D43" s="66"/>
    </row>
    <row r="44" spans="1:4" ht="12.75">
      <c r="A44" s="1"/>
      <c r="B44" s="21"/>
      <c r="C44" s="44"/>
      <c r="D44" s="66"/>
    </row>
    <row r="45" spans="1:4" ht="12.75">
      <c r="A45" s="1"/>
      <c r="B45" s="21"/>
      <c r="C45" s="44"/>
      <c r="D45" s="66"/>
    </row>
    <row r="46" spans="1:4" ht="12.75">
      <c r="A46" s="1"/>
      <c r="B46" s="21"/>
      <c r="C46" s="44"/>
      <c r="D46" s="66"/>
    </row>
    <row r="47" spans="1:4" ht="12.75">
      <c r="A47" s="1"/>
      <c r="B47" s="21"/>
      <c r="C47" s="44"/>
      <c r="D47" s="66"/>
    </row>
    <row r="48" spans="1:4" ht="12.75">
      <c r="A48" s="1"/>
      <c r="B48" s="21"/>
      <c r="C48" s="44"/>
      <c r="D48" s="66"/>
    </row>
    <row r="49" spans="1:4" ht="12.75">
      <c r="A49" s="1"/>
      <c r="B49" s="21"/>
      <c r="C49" s="44"/>
      <c r="D49" s="66"/>
    </row>
    <row r="50" spans="1:4" ht="12.75">
      <c r="A50" s="1"/>
      <c r="B50" s="21"/>
      <c r="C50" s="44"/>
      <c r="D50" s="66"/>
    </row>
    <row r="51" spans="1:4" ht="12.75">
      <c r="A51" s="1"/>
      <c r="B51" s="21"/>
      <c r="C51" s="43"/>
      <c r="D51" s="66"/>
    </row>
    <row r="52" spans="1:4" ht="12.75">
      <c r="A52" s="1"/>
      <c r="B52" s="21"/>
      <c r="C52" s="43"/>
      <c r="D52" s="66"/>
    </row>
    <row r="53" spans="1:4" ht="12.75">
      <c r="A53" s="1"/>
      <c r="B53" s="21"/>
      <c r="C53" s="43"/>
      <c r="D53" s="66"/>
    </row>
    <row r="54" spans="1:4" ht="12.75">
      <c r="A54" s="1"/>
      <c r="B54" s="21"/>
      <c r="C54" s="43"/>
      <c r="D54" s="66"/>
    </row>
    <row r="55" spans="1:4" ht="12.75">
      <c r="A55" s="1"/>
      <c r="B55" s="21"/>
      <c r="C55" s="43"/>
      <c r="D55" s="66"/>
    </row>
    <row r="56" spans="1:4" ht="12.75">
      <c r="A56" s="1"/>
      <c r="B56" s="21"/>
      <c r="C56" s="44"/>
      <c r="D56" s="66"/>
    </row>
    <row r="57" spans="1:4" ht="12.75">
      <c r="A57" s="1"/>
      <c r="B57" s="21"/>
      <c r="C57" s="43"/>
      <c r="D57" s="66"/>
    </row>
    <row r="58" spans="1:4" ht="12.75">
      <c r="A58" s="1"/>
      <c r="B58" s="21"/>
      <c r="C58" s="43"/>
      <c r="D58" s="66"/>
    </row>
    <row r="59" spans="1:4" ht="12.75">
      <c r="A59" s="1"/>
      <c r="B59" s="21"/>
      <c r="C59" s="43"/>
      <c r="D59" s="66"/>
    </row>
    <row r="60" spans="1:4" ht="12.75">
      <c r="A60" s="1"/>
      <c r="B60" s="21"/>
      <c r="C60" s="43"/>
      <c r="D60" s="66"/>
    </row>
    <row r="61" spans="1:4" ht="12.75">
      <c r="A61" s="1"/>
      <c r="B61" s="21"/>
      <c r="C61" s="43"/>
      <c r="D61" s="66"/>
    </row>
    <row r="62" spans="1:4" ht="12.75">
      <c r="A62" s="1"/>
      <c r="B62" s="21"/>
      <c r="C62" s="43"/>
      <c r="D62" s="66"/>
    </row>
    <row r="63" spans="1:4" ht="12.75">
      <c r="A63" s="1"/>
      <c r="B63" s="21"/>
      <c r="C63" s="43"/>
      <c r="D63" s="66"/>
    </row>
    <row r="64" spans="1:4" ht="12.75">
      <c r="A64" s="1"/>
      <c r="B64" s="21"/>
      <c r="C64" s="43"/>
      <c r="D64" s="66"/>
    </row>
    <row r="65" spans="1:4" ht="12.75">
      <c r="A65" s="1"/>
      <c r="B65" s="21"/>
      <c r="C65" s="43"/>
      <c r="D65" s="66"/>
    </row>
    <row r="66" spans="1:4" ht="12.75">
      <c r="A66" s="1"/>
      <c r="B66" s="21"/>
      <c r="C66" s="43"/>
      <c r="D66" s="66"/>
    </row>
    <row r="67" spans="1:4" ht="12.75">
      <c r="A67" s="1"/>
      <c r="B67" s="21"/>
      <c r="C67" s="43"/>
      <c r="D67" s="66"/>
    </row>
    <row r="68" spans="1:4" ht="12.75">
      <c r="A68" s="1"/>
      <c r="B68" s="21"/>
      <c r="C68" s="43"/>
      <c r="D68" s="66"/>
    </row>
    <row r="69" spans="1:4" ht="12.75">
      <c r="A69" s="1"/>
      <c r="B69" s="21"/>
      <c r="C69" s="43"/>
      <c r="D69" s="66"/>
    </row>
    <row r="70" spans="1:4" ht="12.75">
      <c r="A70" s="1"/>
      <c r="B70" s="21"/>
      <c r="C70" s="43"/>
      <c r="D70" s="66"/>
    </row>
    <row r="71" spans="1:4" ht="12.75">
      <c r="A71" s="1"/>
      <c r="B71" s="21"/>
      <c r="C71" s="43"/>
      <c r="D71" s="66"/>
    </row>
    <row r="72" spans="1:4" ht="12.75">
      <c r="A72" s="1"/>
      <c r="B72" s="21"/>
      <c r="C72" s="43"/>
      <c r="D72" s="66"/>
    </row>
    <row r="73" spans="1:4" ht="12.75">
      <c r="A73" s="1"/>
      <c r="B73" s="21"/>
      <c r="C73" s="43"/>
      <c r="D73" s="66"/>
    </row>
    <row r="74" spans="1:4" ht="12.75">
      <c r="A74" s="1"/>
      <c r="B74" s="21"/>
      <c r="C74" s="43"/>
      <c r="D74" s="79"/>
    </row>
    <row r="75" spans="1:4" ht="12.75">
      <c r="A75" s="1"/>
      <c r="B75" s="21"/>
      <c r="C75" s="43"/>
      <c r="D75" s="79"/>
    </row>
    <row r="76" spans="1:4" ht="12.75">
      <c r="A76" s="1"/>
      <c r="B76" s="21"/>
      <c r="C76" s="43"/>
      <c r="D76" s="79"/>
    </row>
    <row r="77" spans="1:4" ht="12.75">
      <c r="A77" s="1"/>
      <c r="B77" s="21"/>
      <c r="C77" s="43"/>
      <c r="D77" s="79"/>
    </row>
    <row r="78" spans="1:4" ht="12.75">
      <c r="A78" s="1"/>
      <c r="B78" s="21"/>
      <c r="C78" s="43"/>
      <c r="D78" s="79"/>
    </row>
    <row r="79" spans="1:4" ht="12.75">
      <c r="A79" s="1"/>
      <c r="B79" s="21"/>
      <c r="C79" s="43"/>
      <c r="D79" s="79"/>
    </row>
    <row r="80" spans="1:4" ht="12.75">
      <c r="A80" s="1"/>
      <c r="B80" s="21"/>
      <c r="C80" s="43"/>
      <c r="D80" s="79"/>
    </row>
    <row r="81" spans="1:4" ht="12.75">
      <c r="A81" s="1"/>
      <c r="B81" s="21"/>
      <c r="C81" s="43"/>
      <c r="D81" s="79"/>
    </row>
    <row r="82" spans="1:4" ht="12.75">
      <c r="A82" s="1"/>
      <c r="B82" s="21"/>
      <c r="C82" s="43"/>
      <c r="D82" s="79"/>
    </row>
    <row r="83" spans="1:4" ht="12.75">
      <c r="A83" s="1"/>
      <c r="B83" s="21"/>
      <c r="C83" s="43"/>
      <c r="D83" s="79"/>
    </row>
    <row r="84" spans="1:4" ht="12.75">
      <c r="A84" s="1"/>
      <c r="B84" s="21"/>
      <c r="C84" s="43"/>
      <c r="D84" s="79"/>
    </row>
    <row r="85" spans="1:4" ht="12.75">
      <c r="A85" s="1"/>
      <c r="B85" s="21"/>
      <c r="C85" s="43"/>
      <c r="D85" s="79"/>
    </row>
    <row r="86" spans="1:4" ht="12.75">
      <c r="A86" s="1"/>
      <c r="B86" s="21"/>
      <c r="C86" s="43"/>
      <c r="D86" s="79"/>
    </row>
    <row r="87" spans="1:4" ht="12.75">
      <c r="A87" s="1"/>
      <c r="B87" s="21"/>
      <c r="C87" s="43"/>
      <c r="D87" s="79"/>
    </row>
    <row r="88" spans="1:4" ht="12.75">
      <c r="A88" s="1"/>
      <c r="B88" s="21"/>
      <c r="C88" s="43"/>
      <c r="D88" s="79"/>
    </row>
    <row r="89" spans="1:4" ht="12.75">
      <c r="A89" s="1"/>
      <c r="B89" s="21"/>
      <c r="C89" s="43"/>
      <c r="D89" s="79"/>
    </row>
    <row r="90" spans="1:4" ht="12.75">
      <c r="A90" s="1"/>
      <c r="B90" s="21"/>
      <c r="C90" s="43"/>
      <c r="D90" s="79"/>
    </row>
    <row r="91" spans="1:4" ht="12.75">
      <c r="A91" s="1"/>
      <c r="B91" s="21"/>
      <c r="C91" s="43"/>
      <c r="D91" s="79"/>
    </row>
    <row r="92" spans="1:4" ht="12.75">
      <c r="A92" s="1"/>
      <c r="B92" s="21"/>
      <c r="C92" s="43"/>
      <c r="D92" s="79"/>
    </row>
    <row r="93" spans="1:4" ht="12.75">
      <c r="A93" s="1"/>
      <c r="B93" s="21"/>
      <c r="C93" s="43"/>
      <c r="D93" s="79"/>
    </row>
    <row r="94" spans="1:4" ht="12.75">
      <c r="A94" s="1"/>
      <c r="B94" s="21"/>
      <c r="C94" s="43"/>
      <c r="D94" s="79"/>
    </row>
    <row r="95" spans="1:4" ht="12.75">
      <c r="A95" s="1"/>
      <c r="B95" s="21"/>
      <c r="C95" s="43"/>
      <c r="D95" s="79"/>
    </row>
    <row r="96" spans="1:4" ht="12.75">
      <c r="A96" s="1"/>
      <c r="B96" s="21"/>
      <c r="C96" s="43"/>
      <c r="D96" s="79"/>
    </row>
    <row r="97" spans="1:4" ht="12.75">
      <c r="A97" s="1"/>
      <c r="B97" s="21"/>
      <c r="C97" s="43"/>
      <c r="D97" s="79"/>
    </row>
    <row r="98" spans="1:4" ht="12.75">
      <c r="A98" s="1"/>
      <c r="B98" s="21"/>
      <c r="C98" s="43"/>
      <c r="D98" s="79"/>
    </row>
    <row r="99" spans="1:4" ht="12.75">
      <c r="A99" s="1"/>
      <c r="B99" s="21"/>
      <c r="C99" s="43"/>
      <c r="D99" s="79"/>
    </row>
    <row r="100" spans="1:4" ht="12.75">
      <c r="A100" s="1"/>
      <c r="B100" s="21"/>
      <c r="C100" s="43"/>
      <c r="D100" s="79"/>
    </row>
    <row r="101" spans="1:4" ht="12.75">
      <c r="A101" s="1"/>
      <c r="B101" s="21"/>
      <c r="C101" s="43"/>
      <c r="D101" s="79"/>
    </row>
    <row r="102" spans="1:4" ht="12.75">
      <c r="A102" s="1"/>
      <c r="B102" s="21"/>
      <c r="C102" s="43"/>
      <c r="D102" s="79"/>
    </row>
    <row r="103" spans="1:4" ht="12.75">
      <c r="A103" s="1"/>
      <c r="B103" s="21"/>
      <c r="C103" s="43"/>
      <c r="D103" s="79"/>
    </row>
    <row r="104" spans="1:4" ht="12.75">
      <c r="A104" s="1"/>
      <c r="B104" s="21"/>
      <c r="C104" s="43"/>
      <c r="D104" s="79"/>
    </row>
    <row r="105" spans="1:4" ht="12.75">
      <c r="A105" s="1"/>
      <c r="B105" s="21"/>
      <c r="C105" s="43"/>
      <c r="D105" s="79"/>
    </row>
    <row r="106" spans="1:4" ht="12.75">
      <c r="A106" s="1"/>
      <c r="B106" s="21"/>
      <c r="C106" s="43"/>
      <c r="D106" s="79"/>
    </row>
    <row r="107" spans="1:4" ht="12.75">
      <c r="A107" s="1"/>
      <c r="B107" s="21"/>
      <c r="C107" s="43"/>
      <c r="D107" s="79"/>
    </row>
    <row r="108" spans="1:4" ht="12.75">
      <c r="A108" s="1"/>
      <c r="B108" s="21"/>
      <c r="C108" s="43"/>
      <c r="D108" s="79"/>
    </row>
    <row r="109" spans="1:4" ht="12.75">
      <c r="A109" s="1"/>
      <c r="B109" s="21"/>
      <c r="C109" s="43"/>
      <c r="D109" s="79"/>
    </row>
    <row r="110" spans="1:4" ht="12.75">
      <c r="A110" s="1"/>
      <c r="B110" s="21"/>
      <c r="C110" s="43"/>
      <c r="D110" s="79"/>
    </row>
    <row r="111" spans="1:4" ht="12.75">
      <c r="A111" s="1"/>
      <c r="B111" s="21"/>
      <c r="C111" s="43"/>
      <c r="D111" s="79"/>
    </row>
    <row r="112" spans="1:4" ht="12.75">
      <c r="A112" s="1"/>
      <c r="B112" s="21"/>
      <c r="C112" s="43"/>
      <c r="D112" s="79"/>
    </row>
    <row r="113" spans="1:4" ht="12.75">
      <c r="A113" s="1"/>
      <c r="B113" s="21"/>
      <c r="C113" s="43"/>
      <c r="D113" s="79"/>
    </row>
    <row r="114" spans="1:4" ht="12.75">
      <c r="A114" s="1"/>
      <c r="B114" s="21"/>
      <c r="C114" s="43"/>
      <c r="D114" s="79"/>
    </row>
    <row r="115" spans="1:4" ht="12.75">
      <c r="A115" s="1"/>
      <c r="B115" s="21"/>
      <c r="C115" s="43"/>
      <c r="D115" s="79"/>
    </row>
    <row r="116" spans="1:4" ht="12.75">
      <c r="A116" s="1"/>
      <c r="B116" s="21"/>
      <c r="C116" s="43"/>
      <c r="D116" s="79"/>
    </row>
    <row r="117" spans="1:4" ht="12.75">
      <c r="A117" s="1"/>
      <c r="B117" s="21"/>
      <c r="C117" s="43"/>
      <c r="D117" s="79"/>
    </row>
    <row r="118" spans="1:4" ht="12.75">
      <c r="A118" s="1"/>
      <c r="B118" s="21"/>
      <c r="C118" s="43"/>
      <c r="D118" s="79"/>
    </row>
    <row r="119" spans="1:4" ht="12.75">
      <c r="A119" s="1"/>
      <c r="B119" s="21"/>
      <c r="C119" s="43"/>
      <c r="D119" s="79"/>
    </row>
    <row r="120" spans="1:4" ht="12.75">
      <c r="A120" s="1"/>
      <c r="B120" s="21"/>
      <c r="C120" s="43"/>
      <c r="D120" s="79"/>
    </row>
    <row r="121" spans="1:4" ht="12.75">
      <c r="A121" s="1"/>
      <c r="B121" s="21"/>
      <c r="C121" s="43"/>
      <c r="D121" s="79"/>
    </row>
    <row r="122" spans="1:4" ht="12.75">
      <c r="A122" s="1"/>
      <c r="B122" s="21"/>
      <c r="C122" s="43"/>
      <c r="D122" s="79"/>
    </row>
    <row r="123" spans="1:4" ht="12.75">
      <c r="A123" s="1"/>
      <c r="B123" s="21"/>
      <c r="C123" s="43"/>
      <c r="D123" s="79"/>
    </row>
    <row r="124" spans="1:4" ht="12.75">
      <c r="A124" s="1"/>
      <c r="B124" s="2"/>
      <c r="C124" s="15"/>
      <c r="D124" s="66"/>
    </row>
    <row r="125" spans="1:4" ht="12.75">
      <c r="A125" s="1"/>
      <c r="B125" s="2"/>
      <c r="C125" s="15"/>
      <c r="D125" s="61"/>
    </row>
    <row r="126" spans="1:4" ht="12.75">
      <c r="A126" s="1"/>
      <c r="B126" s="2"/>
      <c r="C126" s="15"/>
      <c r="D126" s="66"/>
    </row>
    <row r="127" spans="1:4" ht="12.75">
      <c r="A127" s="1"/>
      <c r="B127" s="2"/>
      <c r="C127" s="15"/>
      <c r="D127" s="43"/>
    </row>
    <row r="128" spans="1:4" ht="12.75">
      <c r="A128" s="1"/>
      <c r="B128" s="2"/>
      <c r="C128" s="15"/>
      <c r="D128" s="43"/>
    </row>
    <row r="129" spans="1:4" ht="12.75">
      <c r="A129" s="1"/>
      <c r="B129" s="2"/>
      <c r="C129" s="15"/>
      <c r="D129" s="43"/>
    </row>
    <row r="130" spans="1:4" ht="12.75">
      <c r="A130" s="1"/>
      <c r="B130" s="2"/>
      <c r="C130" s="15"/>
      <c r="D130" s="43"/>
    </row>
    <row r="131" spans="1:4" ht="12.75">
      <c r="A131" s="1"/>
      <c r="B131" s="2"/>
      <c r="C131" s="1"/>
      <c r="D131" s="43"/>
    </row>
    <row r="132" spans="1:4" ht="12.75">
      <c r="A132" s="1"/>
      <c r="B132" s="2"/>
      <c r="C132" s="1"/>
      <c r="D132" s="43"/>
    </row>
    <row r="133" spans="1:4" ht="12.75">
      <c r="A133" s="1"/>
      <c r="B133" s="2"/>
      <c r="C133" s="1"/>
      <c r="D133" s="43"/>
    </row>
    <row r="134" spans="1:4" ht="12.75">
      <c r="A134" s="1"/>
      <c r="B134" s="2"/>
      <c r="C134" s="1"/>
      <c r="D134" s="43"/>
    </row>
    <row r="135" spans="1:4" ht="12.75">
      <c r="A135" s="1"/>
      <c r="B135" s="2"/>
      <c r="C135" s="1"/>
      <c r="D135" s="43"/>
    </row>
    <row r="136" spans="1:4" ht="12.75">
      <c r="A136" s="1"/>
      <c r="B136" s="2"/>
      <c r="C136" s="1"/>
      <c r="D136" s="43"/>
    </row>
    <row r="137" spans="1:4" ht="12.75">
      <c r="A137" s="1"/>
      <c r="B137" s="2"/>
      <c r="C137" s="1"/>
      <c r="D137" s="43"/>
    </row>
    <row r="138" spans="1:4" ht="12.75">
      <c r="A138" s="1"/>
      <c r="B138" s="2"/>
      <c r="C138" s="1"/>
      <c r="D138" s="43"/>
    </row>
    <row r="139" spans="1:4" ht="12.75">
      <c r="A139" s="1"/>
      <c r="B139" s="2"/>
      <c r="C139" s="1"/>
      <c r="D139" s="43"/>
    </row>
    <row r="140" spans="1:4" ht="12.75">
      <c r="A140" s="1"/>
      <c r="B140" s="2"/>
      <c r="C140" s="1"/>
      <c r="D140" s="1"/>
    </row>
    <row r="141" spans="1:4" ht="12.75" customHeight="1">
      <c r="A141" s="90" t="s">
        <v>6</v>
      </c>
      <c r="B141" s="86"/>
      <c r="C141" s="88"/>
      <c r="D141" s="88"/>
    </row>
    <row r="142" spans="1:4" ht="17.25" customHeight="1">
      <c r="A142" s="91"/>
      <c r="B142" s="87"/>
      <c r="C142" s="89"/>
      <c r="D142" s="89"/>
    </row>
    <row r="143" spans="1:4" ht="12.75">
      <c r="A143" s="1"/>
      <c r="B143" s="2"/>
      <c r="C143" s="1"/>
      <c r="D143" s="1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1"/>
      <c r="B146" s="2"/>
      <c r="C146" s="1"/>
      <c r="D146" s="1"/>
    </row>
    <row r="147" spans="1:4" ht="12.75">
      <c r="A147" s="1"/>
      <c r="B147" s="2"/>
      <c r="C147" s="1"/>
      <c r="D147" s="1"/>
    </row>
    <row r="148" spans="1:4" ht="12.75">
      <c r="A148" s="1"/>
      <c r="B148" s="2"/>
      <c r="C148" s="1"/>
      <c r="D148" s="1"/>
    </row>
    <row r="149" spans="1:4" ht="12.75" customHeight="1">
      <c r="A149" s="84" t="s">
        <v>7</v>
      </c>
      <c r="B149" s="86"/>
      <c r="C149" s="88"/>
      <c r="D149" s="88"/>
    </row>
    <row r="150" spans="1:4" ht="12.75" customHeight="1">
      <c r="A150" s="85"/>
      <c r="B150" s="87"/>
      <c r="C150" s="89"/>
      <c r="D150" s="89"/>
    </row>
    <row r="151" spans="1:4" ht="12.75">
      <c r="A151" s="1"/>
      <c r="B151" s="77"/>
      <c r="C151" s="43"/>
      <c r="D151" s="66"/>
    </row>
    <row r="152" spans="1:4" ht="12.75">
      <c r="A152" s="1"/>
      <c r="B152" s="2"/>
      <c r="C152" s="1"/>
      <c r="D152" s="1"/>
    </row>
    <row r="153" spans="1:4" ht="12.75">
      <c r="A153" s="1"/>
      <c r="B153" s="2"/>
      <c r="C153" s="1"/>
      <c r="D153" s="1"/>
    </row>
    <row r="154" spans="1:4" ht="12.75">
      <c r="A154" s="1"/>
      <c r="B154" s="2"/>
      <c r="C154" s="1"/>
      <c r="D154" s="1"/>
    </row>
    <row r="155" spans="1:4" ht="15.75">
      <c r="A155" s="9" t="s">
        <v>12</v>
      </c>
      <c r="B155" s="10">
        <f>B24+B149</f>
        <v>0</v>
      </c>
      <c r="C155" s="9"/>
      <c r="D155" s="9"/>
    </row>
    <row r="156" ht="12.75">
      <c r="B156" s="3"/>
    </row>
    <row r="157" ht="12.75">
      <c r="B157" s="3"/>
    </row>
    <row r="158" spans="1:4" ht="15.75">
      <c r="A158" s="5" t="s">
        <v>8</v>
      </c>
      <c r="B158" s="3"/>
      <c r="C158" s="82" t="s">
        <v>9</v>
      </c>
      <c r="D158" s="82"/>
    </row>
    <row r="159" spans="1:4" ht="15.75">
      <c r="A159" s="4" t="s">
        <v>33</v>
      </c>
      <c r="B159" s="3"/>
      <c r="C159" s="83" t="s">
        <v>28</v>
      </c>
      <c r="D159" s="83"/>
    </row>
    <row r="160" ht="12.75">
      <c r="B160" s="3"/>
    </row>
    <row r="161" ht="12.75">
      <c r="B161" s="3"/>
    </row>
    <row r="162" ht="12.75">
      <c r="B162" s="3"/>
    </row>
    <row r="163" spans="2:4" ht="15.75">
      <c r="B163" s="3"/>
      <c r="C163" s="82" t="s">
        <v>24</v>
      </c>
      <c r="D163" s="82"/>
    </row>
    <row r="164" spans="2:4" ht="15.75">
      <c r="B164" s="3"/>
      <c r="C164" s="82" t="s">
        <v>25</v>
      </c>
      <c r="D164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41:A142"/>
    <mergeCell ref="B141:B142"/>
    <mergeCell ref="C141:C142"/>
    <mergeCell ref="D141:D142"/>
    <mergeCell ref="A149:A150"/>
    <mergeCell ref="B149:B150"/>
    <mergeCell ref="C149:C150"/>
    <mergeCell ref="D149:D150"/>
    <mergeCell ref="C158:D158"/>
    <mergeCell ref="C159:D159"/>
    <mergeCell ref="C163:D163"/>
    <mergeCell ref="C164:D1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13">
      <selection activeCell="D32" sqref="D32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B17+B18</f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4" t="s">
        <v>5</v>
      </c>
      <c r="B24" s="86">
        <f>SUM(B26:B58)</f>
        <v>16384.51</v>
      </c>
      <c r="C24" s="88"/>
      <c r="D24" s="88"/>
    </row>
    <row r="25" spans="1:4" ht="12.75">
      <c r="A25" s="85"/>
      <c r="B25" s="87"/>
      <c r="C25" s="89"/>
      <c r="D25" s="89"/>
    </row>
    <row r="26" spans="1:4" ht="12.75">
      <c r="A26" s="1"/>
      <c r="B26" s="58">
        <v>1785</v>
      </c>
      <c r="C26" s="57" t="s">
        <v>40</v>
      </c>
      <c r="D26" s="57" t="s">
        <v>37</v>
      </c>
    </row>
    <row r="27" spans="1:4" ht="12.75">
      <c r="A27" s="1"/>
      <c r="B27" s="58">
        <v>3986.5</v>
      </c>
      <c r="C27" s="57" t="s">
        <v>61</v>
      </c>
      <c r="D27" s="57" t="s">
        <v>37</v>
      </c>
    </row>
    <row r="28" spans="1:4" ht="12.75">
      <c r="A28" s="1"/>
      <c r="B28" s="31">
        <v>6971.91</v>
      </c>
      <c r="C28" s="57" t="s">
        <v>62</v>
      </c>
      <c r="D28" s="57" t="s">
        <v>45</v>
      </c>
    </row>
    <row r="29" spans="1:4" ht="12.75">
      <c r="A29" s="1"/>
      <c r="B29" s="22">
        <v>2268.86</v>
      </c>
      <c r="C29" s="7" t="s">
        <v>38</v>
      </c>
      <c r="D29" s="1" t="s">
        <v>39</v>
      </c>
    </row>
    <row r="30" spans="1:4" ht="12.75">
      <c r="A30" s="1"/>
      <c r="B30" s="21">
        <v>553.64</v>
      </c>
      <c r="C30" s="20" t="s">
        <v>38</v>
      </c>
      <c r="D30" s="20" t="s">
        <v>53</v>
      </c>
    </row>
    <row r="31" spans="1:4" ht="12.75">
      <c r="A31" s="1"/>
      <c r="B31" s="21">
        <v>818.6</v>
      </c>
      <c r="C31" s="20" t="s">
        <v>38</v>
      </c>
      <c r="D31" s="20" t="s">
        <v>63</v>
      </c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0" t="s">
        <v>6</v>
      </c>
      <c r="B60" s="86">
        <v>0</v>
      </c>
      <c r="C60" s="88"/>
      <c r="D60" s="88"/>
    </row>
    <row r="61" spans="1:4" ht="16.5" customHeight="1">
      <c r="A61" s="91"/>
      <c r="B61" s="87"/>
      <c r="C61" s="89"/>
      <c r="D61" s="89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84" t="s">
        <v>7</v>
      </c>
      <c r="B68" s="86">
        <f>B70</f>
        <v>0</v>
      </c>
      <c r="C68" s="88"/>
      <c r="D68" s="88"/>
    </row>
    <row r="69" spans="1:4" ht="12.75">
      <c r="A69" s="85"/>
      <c r="B69" s="87"/>
      <c r="C69" s="89"/>
      <c r="D69" s="89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12</v>
      </c>
      <c r="B74" s="10">
        <f>B15+B24+B60+B68</f>
        <v>16384.51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82" t="s">
        <v>9</v>
      </c>
      <c r="D77" s="82"/>
    </row>
    <row r="78" spans="1:4" ht="15.75">
      <c r="A78" s="4" t="s">
        <v>33</v>
      </c>
      <c r="B78" s="3"/>
      <c r="C78" s="83" t="s">
        <v>26</v>
      </c>
      <c r="D78" s="83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82" t="s">
        <v>24</v>
      </c>
      <c r="D82" s="82"/>
    </row>
    <row r="83" spans="2:4" ht="15.75">
      <c r="B83" s="3"/>
      <c r="C83" s="82" t="s">
        <v>25</v>
      </c>
      <c r="D83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28">
      <selection activeCell="A53" sqref="A53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B17+B18</f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4" t="s">
        <v>5</v>
      </c>
      <c r="B24" s="86">
        <f>SUM(B26:B31)</f>
        <v>0</v>
      </c>
      <c r="C24" s="88"/>
      <c r="D24" s="88"/>
    </row>
    <row r="25" spans="1:4" ht="12.75">
      <c r="A25" s="85"/>
      <c r="B25" s="87"/>
      <c r="C25" s="89"/>
      <c r="D25" s="89"/>
    </row>
    <row r="26" spans="1:4" ht="15.75">
      <c r="A26" s="23"/>
      <c r="B26" s="58"/>
      <c r="C26" s="20"/>
      <c r="D26" s="20"/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34"/>
      <c r="D29" s="7"/>
    </row>
    <row r="30" spans="1:4" ht="15.75">
      <c r="A30" s="23"/>
      <c r="B30" s="8"/>
      <c r="C30" s="7"/>
      <c r="D30" s="7"/>
    </row>
    <row r="31" spans="1:4" ht="15.75">
      <c r="A31" s="23"/>
      <c r="B31" s="8"/>
      <c r="C31" s="7"/>
      <c r="D31" s="7"/>
    </row>
    <row r="32" spans="1:4" ht="15.75">
      <c r="A32" s="23"/>
      <c r="B32" s="24"/>
      <c r="C32" s="26"/>
      <c r="D32" s="26"/>
    </row>
    <row r="33" spans="1:4" ht="15.75">
      <c r="A33" s="23"/>
      <c r="B33" s="24"/>
      <c r="C33" s="25"/>
      <c r="D33" s="25"/>
    </row>
    <row r="34" spans="1:4" ht="15">
      <c r="A34" s="1"/>
      <c r="B34" s="30"/>
      <c r="C34" s="25"/>
      <c r="D34" s="25"/>
    </row>
    <row r="35" spans="1:4" ht="12.75" customHeight="1">
      <c r="A35" s="90" t="s">
        <v>6</v>
      </c>
      <c r="B35" s="30"/>
      <c r="C35" s="27"/>
      <c r="D35" s="28"/>
    </row>
    <row r="36" spans="1:4" ht="18.75" customHeight="1">
      <c r="A36" s="91"/>
      <c r="B36" s="30"/>
      <c r="C36" s="26"/>
      <c r="D36" s="26"/>
    </row>
    <row r="37" spans="1:4" ht="15">
      <c r="A37" s="1"/>
      <c r="B37" s="30"/>
      <c r="C37" s="26"/>
      <c r="D37" s="26"/>
    </row>
    <row r="38" spans="1:4" ht="15">
      <c r="A38" s="1"/>
      <c r="B38" s="30"/>
      <c r="C38" s="27"/>
      <c r="D38" s="29"/>
    </row>
    <row r="39" spans="1:4" ht="15">
      <c r="A39" s="1"/>
      <c r="B39" s="30"/>
      <c r="C39" s="27"/>
      <c r="D39" s="29"/>
    </row>
    <row r="40" spans="1:4" ht="15">
      <c r="A40" s="1"/>
      <c r="B40" s="30"/>
      <c r="C40" s="27"/>
      <c r="D40" s="29"/>
    </row>
    <row r="41" spans="1:4" ht="15">
      <c r="A41" s="1"/>
      <c r="B41" s="30"/>
      <c r="C41" s="26"/>
      <c r="D41" s="26"/>
    </row>
    <row r="42" spans="1:4" ht="15">
      <c r="A42" s="1"/>
      <c r="B42" s="30"/>
      <c r="C42" s="27"/>
      <c r="D42" s="28"/>
    </row>
    <row r="43" spans="1:4" ht="12.75" customHeight="1">
      <c r="A43" s="84" t="s">
        <v>7</v>
      </c>
      <c r="B43" s="30"/>
      <c r="C43" s="27"/>
      <c r="D43" s="28"/>
    </row>
    <row r="44" spans="1:4" ht="12.75" customHeight="1">
      <c r="A44" s="85"/>
      <c r="B44" s="30"/>
      <c r="C44" s="27"/>
      <c r="D44" s="28"/>
    </row>
    <row r="45" spans="1:4" ht="15">
      <c r="A45" s="1"/>
      <c r="B45" s="30"/>
      <c r="C45" s="26"/>
      <c r="D45" s="26"/>
    </row>
    <row r="46" spans="1:4" ht="15">
      <c r="A46" s="1"/>
      <c r="B46" s="30"/>
      <c r="C46" s="26"/>
      <c r="D46" s="26"/>
    </row>
    <row r="47" spans="1:4" ht="15">
      <c r="A47" s="1"/>
      <c r="B47" s="30"/>
      <c r="C47" s="27"/>
      <c r="D47" s="29"/>
    </row>
    <row r="48" spans="1:4" ht="15">
      <c r="A48" s="1"/>
      <c r="B48" s="30"/>
      <c r="C48" s="27"/>
      <c r="D48" s="29"/>
    </row>
    <row r="49" spans="1:4" ht="15.75">
      <c r="A49" s="9" t="s">
        <v>12</v>
      </c>
      <c r="B49" s="49">
        <f>B15+B24</f>
        <v>0</v>
      </c>
      <c r="C49" s="27"/>
      <c r="D49" s="28"/>
    </row>
    <row r="50" spans="2:5" ht="15">
      <c r="B50" s="45"/>
      <c r="C50" s="46"/>
      <c r="D50" s="46"/>
      <c r="E50" s="16"/>
    </row>
    <row r="51" spans="2:5" ht="15">
      <c r="B51" s="45"/>
      <c r="C51" s="47"/>
      <c r="D51" s="47"/>
      <c r="E51" s="16"/>
    </row>
    <row r="52" spans="1:5" ht="15.75">
      <c r="A52" s="5" t="s">
        <v>8</v>
      </c>
      <c r="B52" s="3"/>
      <c r="C52" s="82" t="s">
        <v>9</v>
      </c>
      <c r="D52" s="82"/>
      <c r="E52" s="16"/>
    </row>
    <row r="53" spans="1:5" ht="15.75">
      <c r="A53" s="4" t="s">
        <v>33</v>
      </c>
      <c r="B53" s="3"/>
      <c r="C53" s="83" t="s">
        <v>19</v>
      </c>
      <c r="D53" s="83"/>
      <c r="E53" s="16"/>
    </row>
    <row r="54" spans="2:5" ht="12.75">
      <c r="B54" s="3"/>
      <c r="E54" s="16"/>
    </row>
    <row r="55" spans="2:5" ht="12.75">
      <c r="B55" s="3"/>
      <c r="E55" s="16"/>
    </row>
    <row r="56" spans="2:5" ht="12.75">
      <c r="B56" s="3"/>
      <c r="E56" s="16"/>
    </row>
    <row r="57" spans="2:5" ht="15.75">
      <c r="B57" s="3"/>
      <c r="C57" s="82" t="s">
        <v>24</v>
      </c>
      <c r="D57" s="82"/>
      <c r="E57" s="16"/>
    </row>
    <row r="58" spans="2:5" ht="15.75">
      <c r="B58" s="3"/>
      <c r="C58" s="82" t="s">
        <v>25</v>
      </c>
      <c r="D58" s="82"/>
      <c r="E58" s="16"/>
    </row>
    <row r="59" spans="2:5" ht="15">
      <c r="B59" s="48"/>
      <c r="C59" s="46"/>
      <c r="D59" s="46"/>
      <c r="E59" s="16"/>
    </row>
    <row r="60" spans="2:5" ht="15">
      <c r="B60" s="48"/>
      <c r="C60" s="47"/>
      <c r="D60" s="47"/>
      <c r="E60" s="16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46"/>
  <sheetViews>
    <sheetView workbookViewId="0" topLeftCell="A1">
      <selection activeCell="C30" sqref="C30:C4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B18+B19+B17</f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4" t="s">
        <v>5</v>
      </c>
      <c r="B24" s="86">
        <f>SUM(B26:B54)</f>
        <v>32881.22</v>
      </c>
      <c r="C24" s="88"/>
      <c r="D24" s="88"/>
    </row>
    <row r="25" spans="1:4" ht="12.75">
      <c r="A25" s="85"/>
      <c r="B25" s="87"/>
      <c r="C25" s="89"/>
      <c r="D25" s="89"/>
    </row>
    <row r="26" spans="1:4" ht="15.75">
      <c r="A26" s="23"/>
      <c r="B26" s="58">
        <v>32881.22</v>
      </c>
      <c r="C26" s="18" t="s">
        <v>66</v>
      </c>
      <c r="D26" s="20" t="s">
        <v>39</v>
      </c>
    </row>
    <row r="27" spans="1:4" ht="15.75">
      <c r="A27" s="23"/>
      <c r="B27" s="58"/>
      <c r="C27" s="69"/>
      <c r="D27" s="20"/>
    </row>
    <row r="28" spans="1:4" ht="15.75">
      <c r="A28" s="23"/>
      <c r="B28" s="58"/>
      <c r="C28" s="18"/>
      <c r="D28" s="20"/>
    </row>
    <row r="29" spans="1:4" ht="15.75">
      <c r="A29" s="23"/>
      <c r="B29" s="58"/>
      <c r="C29" s="18"/>
      <c r="D29" s="20"/>
    </row>
    <row r="30" spans="1:4" ht="15.75">
      <c r="A30" s="23"/>
      <c r="B30" s="8"/>
      <c r="C30" s="53"/>
      <c r="D30" s="64"/>
    </row>
    <row r="31" spans="1:4" ht="15.75">
      <c r="A31" s="23"/>
      <c r="B31" s="8"/>
      <c r="C31" s="53"/>
      <c r="D31" s="64"/>
    </row>
    <row r="32" spans="1:4" ht="15.75">
      <c r="A32" s="23"/>
      <c r="B32" s="8"/>
      <c r="C32" s="53"/>
      <c r="D32" s="64"/>
    </row>
    <row r="33" spans="1:4" ht="15.75">
      <c r="A33" s="23"/>
      <c r="B33" s="2"/>
      <c r="C33" s="53"/>
      <c r="D33" s="64"/>
    </row>
    <row r="34" spans="1:4" ht="15.75">
      <c r="A34" s="23"/>
      <c r="B34" s="2"/>
      <c r="C34" s="53"/>
      <c r="D34" s="64"/>
    </row>
    <row r="35" spans="1:4" ht="15.75">
      <c r="A35" s="23"/>
      <c r="B35" s="8"/>
      <c r="C35" s="53"/>
      <c r="D35" s="50"/>
    </row>
    <row r="36" spans="1:4" ht="15.75">
      <c r="A36" s="23"/>
      <c r="B36" s="8"/>
      <c r="C36" s="53"/>
      <c r="D36" s="50"/>
    </row>
    <row r="37" spans="1:4" ht="15.75">
      <c r="A37" s="23"/>
      <c r="B37" s="8"/>
      <c r="C37" s="53"/>
      <c r="D37" s="50"/>
    </row>
    <row r="38" spans="1:4" ht="15.75">
      <c r="A38" s="23"/>
      <c r="B38" s="8"/>
      <c r="C38" s="53"/>
      <c r="D38" s="50"/>
    </row>
    <row r="39" spans="1:4" ht="15.75">
      <c r="A39" s="23"/>
      <c r="B39" s="8"/>
      <c r="C39" s="53"/>
      <c r="D39" s="50"/>
    </row>
    <row r="40" spans="1:4" ht="15.75">
      <c r="A40" s="23"/>
      <c r="B40" s="8"/>
      <c r="C40" s="53"/>
      <c r="D40" s="50"/>
    </row>
    <row r="41" spans="1:4" ht="15.75">
      <c r="A41" s="23"/>
      <c r="B41" s="8"/>
      <c r="C41" s="53"/>
      <c r="D41" s="50"/>
    </row>
    <row r="42" spans="1:4" ht="15.75">
      <c r="A42" s="23"/>
      <c r="B42" s="8"/>
      <c r="C42" s="53"/>
      <c r="D42" s="50"/>
    </row>
    <row r="43" spans="1:4" ht="15.75">
      <c r="A43" s="23"/>
      <c r="B43" s="8"/>
      <c r="C43" s="53"/>
      <c r="D43" s="50"/>
    </row>
    <row r="44" spans="1:4" ht="15.75">
      <c r="A44" s="23"/>
      <c r="B44" s="8"/>
      <c r="C44" s="53"/>
      <c r="D44" s="50"/>
    </row>
    <row r="45" spans="1:4" ht="15.75">
      <c r="A45" s="23"/>
      <c r="B45" s="8"/>
      <c r="C45" s="53"/>
      <c r="D45" s="50"/>
    </row>
    <row r="46" spans="1:4" ht="15.75">
      <c r="A46" s="23"/>
      <c r="B46" s="8"/>
      <c r="C46" s="53"/>
      <c r="D46" s="50"/>
    </row>
    <row r="47" spans="1:4" ht="15.75">
      <c r="A47" s="23"/>
      <c r="B47" s="8"/>
      <c r="C47" s="53"/>
      <c r="D47" s="50"/>
    </row>
    <row r="48" spans="1:4" ht="15.75">
      <c r="A48" s="23"/>
      <c r="B48" s="8"/>
      <c r="C48" s="53"/>
      <c r="D48" s="50"/>
    </row>
    <row r="49" spans="1:4" ht="15.75">
      <c r="A49" s="23"/>
      <c r="B49" s="8"/>
      <c r="C49" s="53"/>
      <c r="D49" s="50"/>
    </row>
    <row r="50" spans="1:4" ht="15.75">
      <c r="A50" s="23"/>
      <c r="B50" s="8"/>
      <c r="C50" s="53"/>
      <c r="D50" s="50"/>
    </row>
    <row r="51" spans="1:4" ht="15.75">
      <c r="A51" s="23"/>
      <c r="B51" s="8"/>
      <c r="C51" s="53"/>
      <c r="D51" s="50"/>
    </row>
    <row r="52" spans="1:4" ht="15.75">
      <c r="A52" s="23"/>
      <c r="B52" s="8"/>
      <c r="C52" s="53"/>
      <c r="D52" s="50"/>
    </row>
    <row r="53" spans="1:4" ht="15.75">
      <c r="A53" s="23"/>
      <c r="B53" s="2"/>
      <c r="C53" s="53"/>
      <c r="D53" s="50"/>
    </row>
    <row r="54" spans="1:8" ht="15.75">
      <c r="A54" s="23"/>
      <c r="B54" s="17"/>
      <c r="C54" s="43"/>
      <c r="D54" s="54"/>
      <c r="H54" s="16"/>
    </row>
    <row r="55" spans="1:8" ht="15.75">
      <c r="A55" s="23"/>
      <c r="B55" s="8"/>
      <c r="C55" s="7"/>
      <c r="D55" s="38"/>
      <c r="H55" s="51"/>
    </row>
    <row r="56" spans="1:8" ht="15.75">
      <c r="A56" s="23"/>
      <c r="B56" s="8"/>
      <c r="C56" s="35"/>
      <c r="D56" s="44"/>
      <c r="H56" s="51"/>
    </row>
    <row r="57" spans="1:8" ht="12.75">
      <c r="A57" s="1"/>
      <c r="B57" s="8"/>
      <c r="C57" s="35"/>
      <c r="D57" s="44"/>
      <c r="H57" s="51"/>
    </row>
    <row r="58" spans="1:8" ht="12.75" customHeight="1">
      <c r="A58" s="90" t="s">
        <v>6</v>
      </c>
      <c r="B58" s="102"/>
      <c r="C58" s="36"/>
      <c r="D58" s="44"/>
      <c r="H58" s="51"/>
    </row>
    <row r="59" spans="1:8" ht="18.75" customHeight="1">
      <c r="A59" s="91"/>
      <c r="B59" s="103"/>
      <c r="C59" s="7"/>
      <c r="D59" s="38"/>
      <c r="H59" s="51"/>
    </row>
    <row r="60" spans="1:8" ht="12.75">
      <c r="A60" s="1"/>
      <c r="B60" s="8"/>
      <c r="C60" s="7"/>
      <c r="D60" s="38"/>
      <c r="H60" s="51"/>
    </row>
    <row r="61" spans="1:8" ht="12.75">
      <c r="A61" s="1"/>
      <c r="B61" s="8"/>
      <c r="C61" s="36"/>
      <c r="D61" s="55"/>
      <c r="H61" s="51"/>
    </row>
    <row r="62" spans="1:8" ht="12.75">
      <c r="A62" s="1"/>
      <c r="B62" s="8"/>
      <c r="C62" s="36"/>
      <c r="D62" s="55"/>
      <c r="H62" s="51"/>
    </row>
    <row r="63" spans="1:8" ht="12.75">
      <c r="A63" s="1"/>
      <c r="B63" s="8"/>
      <c r="C63" s="36"/>
      <c r="D63" s="55"/>
      <c r="H63" s="51"/>
    </row>
    <row r="64" spans="1:8" ht="12.75">
      <c r="A64" s="1"/>
      <c r="B64" s="8"/>
      <c r="C64" s="7"/>
      <c r="D64" s="38"/>
      <c r="H64" s="51"/>
    </row>
    <row r="65" spans="1:9" ht="12.75">
      <c r="A65" s="1"/>
      <c r="B65" s="8"/>
      <c r="C65" s="36"/>
      <c r="D65" s="44"/>
      <c r="H65" s="51"/>
      <c r="I65" s="1"/>
    </row>
    <row r="66" spans="1:8" ht="12.75" customHeight="1">
      <c r="A66" s="84" t="s">
        <v>7</v>
      </c>
      <c r="B66" s="102">
        <f>B68+B69</f>
        <v>144594.9</v>
      </c>
      <c r="C66" s="36"/>
      <c r="D66" s="44"/>
      <c r="H66" s="51"/>
    </row>
    <row r="67" spans="1:8" ht="12.75" customHeight="1">
      <c r="A67" s="85"/>
      <c r="B67" s="103"/>
      <c r="C67" s="36"/>
      <c r="D67" s="44"/>
      <c r="H67" s="51"/>
    </row>
    <row r="68" spans="1:8" ht="12.75">
      <c r="A68" s="1"/>
      <c r="B68" s="8">
        <v>132444.07</v>
      </c>
      <c r="C68" s="7" t="s">
        <v>64</v>
      </c>
      <c r="D68" s="38" t="s">
        <v>65</v>
      </c>
      <c r="H68" s="51"/>
    </row>
    <row r="69" spans="1:8" ht="12.75">
      <c r="A69" s="1"/>
      <c r="B69" s="8">
        <v>12150.83</v>
      </c>
      <c r="C69" s="7" t="s">
        <v>64</v>
      </c>
      <c r="D69" s="38" t="s">
        <v>53</v>
      </c>
      <c r="H69" s="51"/>
    </row>
    <row r="70" spans="1:8" ht="12.75">
      <c r="A70" s="1"/>
      <c r="B70" s="8"/>
      <c r="C70" s="36"/>
      <c r="D70" s="55"/>
      <c r="H70" s="51"/>
    </row>
    <row r="71" spans="1:8" ht="12.75">
      <c r="A71" s="1"/>
      <c r="B71" s="8"/>
      <c r="C71" s="36"/>
      <c r="D71" s="44"/>
      <c r="H71" s="51"/>
    </row>
    <row r="72" spans="1:8" ht="15.75">
      <c r="A72" s="9" t="s">
        <v>12</v>
      </c>
      <c r="B72" s="56">
        <f>B24+B66</f>
        <v>177476.12</v>
      </c>
      <c r="C72" s="27"/>
      <c r="D72" s="28"/>
      <c r="H72" s="51"/>
    </row>
    <row r="73" spans="2:8" ht="15">
      <c r="B73" s="51"/>
      <c r="C73" s="46"/>
      <c r="D73" s="46"/>
      <c r="E73" s="16"/>
      <c r="H73" s="51"/>
    </row>
    <row r="74" spans="2:8" ht="15">
      <c r="B74" s="51"/>
      <c r="C74" s="47"/>
      <c r="D74" s="47"/>
      <c r="E74" s="16"/>
      <c r="H74" s="51"/>
    </row>
    <row r="75" spans="1:8" ht="15.75">
      <c r="A75" s="5" t="s">
        <v>8</v>
      </c>
      <c r="B75" s="3"/>
      <c r="C75" s="82" t="s">
        <v>9</v>
      </c>
      <c r="D75" s="82"/>
      <c r="E75" s="16"/>
      <c r="H75" s="51"/>
    </row>
    <row r="76" spans="1:8" ht="15.75">
      <c r="A76" s="4" t="s">
        <v>33</v>
      </c>
      <c r="B76" s="3"/>
      <c r="C76" s="83" t="s">
        <v>15</v>
      </c>
      <c r="D76" s="83"/>
      <c r="E76" s="16"/>
      <c r="H76" s="51"/>
    </row>
    <row r="77" spans="2:8" ht="12.75">
      <c r="B77" s="3"/>
      <c r="E77" s="16"/>
      <c r="H77" s="51"/>
    </row>
    <row r="78" spans="2:8" ht="12.75">
      <c r="B78" s="3"/>
      <c r="E78" s="16"/>
      <c r="H78" s="51"/>
    </row>
    <row r="79" spans="2:8" ht="12.75">
      <c r="B79" s="3"/>
      <c r="E79" s="16"/>
      <c r="H79" s="51"/>
    </row>
    <row r="80" spans="2:8" ht="15.75">
      <c r="B80" s="3"/>
      <c r="C80" s="82" t="s">
        <v>24</v>
      </c>
      <c r="D80" s="82"/>
      <c r="E80" s="16"/>
      <c r="H80" s="51"/>
    </row>
    <row r="81" spans="2:8" ht="15.75">
      <c r="B81" s="3"/>
      <c r="C81" s="82" t="s">
        <v>25</v>
      </c>
      <c r="D81" s="82"/>
      <c r="E81" s="16"/>
      <c r="H81" s="51"/>
    </row>
    <row r="82" spans="2:8" ht="15">
      <c r="B82" s="51"/>
      <c r="C82" s="46"/>
      <c r="D82" s="46"/>
      <c r="E82" s="16"/>
      <c r="H82" s="51"/>
    </row>
    <row r="83" spans="2:8" ht="15">
      <c r="B83" s="51"/>
      <c r="C83" s="47"/>
      <c r="D83" s="47"/>
      <c r="E83" s="16"/>
      <c r="H83" s="51"/>
    </row>
    <row r="84" spans="2:8" ht="12.75">
      <c r="B84" s="51"/>
      <c r="H84" s="51"/>
    </row>
    <row r="85" spans="2:8" ht="12.75">
      <c r="B85" s="51"/>
      <c r="H85" s="51"/>
    </row>
    <row r="86" spans="2:8" ht="12.75">
      <c r="B86" s="51"/>
      <c r="H86" s="51"/>
    </row>
    <row r="87" spans="2:8" ht="12.75">
      <c r="B87" s="52"/>
      <c r="H87" s="52"/>
    </row>
    <row r="88" spans="2:8" ht="12.75">
      <c r="B88" s="16"/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</sheetData>
  <mergeCells count="22">
    <mergeCell ref="C81:D81"/>
    <mergeCell ref="A58:A59"/>
    <mergeCell ref="C75:D75"/>
    <mergeCell ref="C76:D76"/>
    <mergeCell ref="C80:D80"/>
    <mergeCell ref="A66:A67"/>
    <mergeCell ref="B58:B59"/>
    <mergeCell ref="B66:B67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0">
      <selection activeCell="F27" sqref="F2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97" t="s">
        <v>0</v>
      </c>
      <c r="B12" s="97" t="s">
        <v>1</v>
      </c>
      <c r="C12" s="97" t="s">
        <v>2</v>
      </c>
      <c r="D12" s="97" t="s">
        <v>3</v>
      </c>
    </row>
    <row r="13" spans="1:4" ht="12.75">
      <c r="A13" s="98"/>
      <c r="B13" s="100"/>
      <c r="C13" s="98"/>
      <c r="D13" s="98"/>
    </row>
    <row r="14" spans="1:4" ht="12.75">
      <c r="A14" s="99"/>
      <c r="B14" s="101"/>
      <c r="C14" s="99"/>
      <c r="D14" s="99"/>
    </row>
    <row r="15" spans="1:4" ht="12.75">
      <c r="A15" s="84" t="s">
        <v>4</v>
      </c>
      <c r="B15" s="86">
        <f>B17+B18+B19</f>
        <v>0</v>
      </c>
      <c r="C15" s="88"/>
      <c r="D15" s="88"/>
    </row>
    <row r="16" spans="1:4" ht="12.75">
      <c r="A16" s="85"/>
      <c r="B16" s="87"/>
      <c r="C16" s="89"/>
      <c r="D16" s="89"/>
    </row>
    <row r="17" spans="1:4" ht="15" customHeight="1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4" t="s">
        <v>5</v>
      </c>
      <c r="B24" s="86">
        <f>SUM(B26:B55)</f>
        <v>115.41</v>
      </c>
      <c r="C24" s="88"/>
      <c r="D24" s="88"/>
    </row>
    <row r="25" spans="1:4" ht="12.75">
      <c r="A25" s="85"/>
      <c r="B25" s="87"/>
      <c r="C25" s="89"/>
      <c r="D25" s="89"/>
    </row>
    <row r="26" spans="1:4" ht="15.75">
      <c r="A26" s="23"/>
      <c r="B26" s="21">
        <v>115.41</v>
      </c>
      <c r="C26" s="44" t="s">
        <v>67</v>
      </c>
      <c r="D26" s="18" t="s">
        <v>39</v>
      </c>
    </row>
    <row r="27" spans="1:4" ht="15.75">
      <c r="A27" s="23"/>
      <c r="B27" s="21"/>
      <c r="C27" s="44"/>
      <c r="D27" s="18"/>
    </row>
    <row r="28" spans="1:4" ht="15.75">
      <c r="A28" s="23"/>
      <c r="B28" s="21"/>
      <c r="C28" s="44"/>
      <c r="D28" s="18"/>
    </row>
    <row r="29" spans="1:4" ht="15.75">
      <c r="A29" s="23"/>
      <c r="B29" s="21"/>
      <c r="C29" s="38"/>
      <c r="D29" s="20"/>
    </row>
    <row r="30" spans="1:4" ht="15.75">
      <c r="A30" s="23"/>
      <c r="B30" s="37"/>
      <c r="C30" s="38"/>
      <c r="D30" s="20"/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90" t="s">
        <v>6</v>
      </c>
      <c r="B56" s="86">
        <v>0</v>
      </c>
      <c r="C56" s="104"/>
      <c r="D56" s="104"/>
    </row>
    <row r="57" spans="1:4" ht="20.25" customHeight="1">
      <c r="A57" s="91"/>
      <c r="B57" s="87"/>
      <c r="C57" s="105"/>
      <c r="D57" s="105"/>
    </row>
    <row r="58" spans="1:4" ht="12.75">
      <c r="A58" s="84" t="s">
        <v>7</v>
      </c>
      <c r="B58" s="86">
        <v>0</v>
      </c>
      <c r="C58" s="88"/>
      <c r="D58" s="88"/>
    </row>
    <row r="59" spans="1:4" ht="12.75">
      <c r="A59" s="85"/>
      <c r="B59" s="87"/>
      <c r="C59" s="89"/>
      <c r="D59" s="89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B24+B15</f>
        <v>115.41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2" t="s">
        <v>9</v>
      </c>
      <c r="D67" s="82"/>
    </row>
    <row r="68" spans="1:4" ht="15.75">
      <c r="A68" s="4" t="s">
        <v>32</v>
      </c>
      <c r="B68" s="3"/>
      <c r="C68" s="83" t="s">
        <v>27</v>
      </c>
      <c r="D68" s="83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2" t="s">
        <v>24</v>
      </c>
      <c r="D72" s="82"/>
    </row>
    <row r="73" spans="2:4" ht="15.75">
      <c r="B73" s="3"/>
      <c r="C73" s="82" t="s">
        <v>25</v>
      </c>
      <c r="D73" s="82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2020-10-05T11:51:56Z</dcterms:modified>
  <cp:category/>
  <cp:version/>
  <cp:contentType/>
  <cp:contentStatus/>
</cp:coreProperties>
</file>